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nubeusc.sharepoint.com/sites/zfixdeca/Documentos compartidos/Rosalia/Enquisas/Masters/iMAES/"/>
    </mc:Choice>
  </mc:AlternateContent>
  <xr:revisionPtr revIDLastSave="0" documentId="8_{82A218D2-0CF3-4957-936E-5B1D2A763E34}" xr6:coauthVersionLast="47" xr6:coauthVersionMax="47" xr10:uidLastSave="{00000000-0000-0000-0000-000000000000}"/>
  <bookViews>
    <workbookView xWindow="2250" yWindow="2250" windowWidth="21600" windowHeight="11385" xr2:uid="{00000000-000D-0000-FFFF-FFFF00000000}"/>
  </bookViews>
  <sheets>
    <sheet name="Datos" sheetId="1" r:id="rId1"/>
    <sheet name="Participación e media total" sheetId="2" r:id="rId2"/>
    <sheet name="Media preguntas" sheetId="4" r:id="rId3"/>
    <sheet name="Media bloques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6" l="1"/>
  <c r="Q24" i="1"/>
  <c r="AL22" i="1"/>
  <c r="CE22" i="1"/>
  <c r="CB22" i="1"/>
  <c r="BV22" i="1"/>
  <c r="BJ22" i="1"/>
  <c r="AX22" i="1"/>
  <c r="T22" i="1"/>
  <c r="Q22" i="1"/>
  <c r="Q21" i="1"/>
  <c r="N21" i="1"/>
  <c r="H21" i="1"/>
  <c r="I21" i="1"/>
  <c r="J21" i="1"/>
  <c r="K21" i="1"/>
  <c r="L21" i="1"/>
  <c r="M21" i="1"/>
  <c r="O21" i="1"/>
  <c r="P21" i="1"/>
  <c r="R21" i="1"/>
  <c r="S21" i="1"/>
  <c r="T21" i="1"/>
  <c r="U21" i="1"/>
  <c r="V21" i="1"/>
  <c r="W21" i="1"/>
  <c r="X21" i="1"/>
  <c r="Y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Z21" i="1"/>
</calcChain>
</file>

<file path=xl/sharedStrings.xml><?xml version="1.0" encoding="utf-8"?>
<sst xmlns="http://schemas.openxmlformats.org/spreadsheetml/2006/main" count="193" uniqueCount="133">
  <si>
    <t>ID</t>
  </si>
  <si>
    <t>Hora de inicio</t>
  </si>
  <si>
    <t>Hora de finalización</t>
  </si>
  <si>
    <t>Correo electrónico</t>
  </si>
  <si>
    <t>Nombre</t>
  </si>
  <si>
    <t>Total de puntos</t>
  </si>
  <si>
    <t>Comentarios del cuestionario</t>
  </si>
  <si>
    <t>Bloque I. Orientación ao estudante: (1) A información pública sobre o título na páxina web propia e nas páxinas web das Facultades de Filoloxía da UDC, da USC e da UVigo é adecuada.</t>
  </si>
  <si>
    <t>Puntos: Bloque I. Orientación ao estudante: (1) A información pública sobre o título na páxina web propia e nas páxinas web das Facultades de Filoloxía da UDC, da USC e da UVigo é adecuada.</t>
  </si>
  <si>
    <t>Comentarios: Bloque I. Orientación ao estudante: (1) A información pública sobre o título na páxina web propia e nas páxinas web das Facultades de Filoloxía da UDC, da USC e da UVigo é adecuada.</t>
  </si>
  <si>
    <t>Bloque I. Orientación ao estudante: (2) As sesións informativas ao inicio do curso, que orientan aos estudantes, son adecuadas.</t>
  </si>
  <si>
    <t>Puntos: Bloque I. Orientación ao estudante: (2) As sesións informativas ao inicio do curso, que orientan aos estudantes, son adecuadas.</t>
  </si>
  <si>
    <t>Comentarios: Bloque I. Orientación ao estudante: (2) As sesións informativas ao inicio do curso, que orientan aos estudantes, son adecuadas.</t>
  </si>
  <si>
    <t>Bloque I. Orientación ao estudante: (3) As sesións informativas ao inicio do Máster encamiñadas a informar ao estudantado sobre posibles saídas profesionais ou para a continuación de estudos de do...</t>
  </si>
  <si>
    <t>Puntos: Bloque I. Orientación ao estudante: (3) As sesións informativas ao inicio do Máster encamiñadas a informar ao estudantado sobre posibles saídas profesionais ou para a continuación de estudos de do...</t>
  </si>
  <si>
    <t>Comentarios: Bloque I. Orientación ao estudante: (3) As sesións informativas ao inicio do Máster encamiñadas a informar ao estudantado sobre posibles saídas profesionais ou para a continuación de estudos de do...</t>
  </si>
  <si>
    <t>Bloque I. Orientación ao estudante: (4) En xeral, estou satisfeito/a coas accións que orientan ao estudante.</t>
  </si>
  <si>
    <t>Puntos: Bloque I. Orientación ao estudante: (4) En xeral, estou satisfeito/a coas accións que orientan ao estudante.</t>
  </si>
  <si>
    <t>Comentarios: Bloque I. Orientación ao estudante: (4) En xeral, estou satisfeito/a coas accións que orientan ao estudante.</t>
  </si>
  <si>
    <t>Bloque II. Persoal académico: (5) Estou satisfeito, en xeral, co persoal académico.</t>
  </si>
  <si>
    <t>Puntos: Bloque II. Persoal académico: (5) Estou satisfeito, en xeral, co persoal académico.</t>
  </si>
  <si>
    <t>Comentarios: Bloque II. Persoal académico: (5) Estou satisfeito, en xeral, co persoal académico.</t>
  </si>
  <si>
    <t>Bloque III. Recursos e servizos: (6) As aulas (acondicionamento, equipamento, mobiliario, etc.) son adecuadas para o desenvolvemento do ensino.</t>
  </si>
  <si>
    <t>Puntos: Bloque III. Recursos e servizos: (6) As aulas (acondicionamento, equipamento, mobiliario, etc.) son adecuadas para o desenvolvemento do ensino.</t>
  </si>
  <si>
    <t>Comentarios: Bloque III. Recursos e servizos: (6) As aulas (acondicionamento, equipamento, mobiliario, etc.) son adecuadas para o desenvolvemento do ensino.</t>
  </si>
  <si>
    <t>Bloque III. Recursos e servizos: (7) Os laboratorios, salas de informática e de seminarios, así como o seu equipamento, son adecuados.</t>
  </si>
  <si>
    <t>Puntos: Bloque III. Recursos e servizos: (7) Os laboratorios, salas de informática e de seminarios, así como o seu equipamento, son adecuados.</t>
  </si>
  <si>
    <t>Comentarios: Bloque III. Recursos e servizos: (7) Os laboratorios, salas de informática e de seminarios, así como o seu equipamento, son adecuados.</t>
  </si>
  <si>
    <t>Bloque III. Recursos e servizos: (8) As instalacións da biblioteca (equipamento, material, fondos bibliográficos) son adecuadas.</t>
  </si>
  <si>
    <t>Puntos: Bloque III. Recursos e servizos: (8) As instalacións da biblioteca (equipamento, material, fondos bibliográficos) son adecuadas.</t>
  </si>
  <si>
    <t>Comentarios: Bloque III. Recursos e servizos: (8) As instalacións da biblioteca (equipamento, material, fondos bibliográficos) son adecuadas.</t>
  </si>
  <si>
    <t>Bloque III. Recursos e servizos: (9) Garántese o acceso ás distintas fontes de información, bases de datos e fondos bibliográficos para cubrir as necesidades da aprendizaxe.</t>
  </si>
  <si>
    <t>Puntos: Bloque III. Recursos e servizos: (9) Garántese o acceso ás distintas fontes de información, bases de datos e fondos bibliográficos para cubrir as necesidades da aprendizaxe.</t>
  </si>
  <si>
    <t>Comentarios: Bloque III. Recursos e servizos: (9) Garántese o acceso ás distintas fontes de información, bases de datos e fondos bibliográficos para cubrir as necesidades da aprendizaxe.</t>
  </si>
  <si>
    <t>Bloque III. Recursos e servizos: (10) As facilidades para a impresión e reprodución de documentos son satisfactorias.</t>
  </si>
  <si>
    <t>Comentarios: Bloque III. Recursos e servizos: (10) As facilidades para a impresión e reprodución de documentos son satisfactorias.</t>
  </si>
  <si>
    <t>Puntos: Bloque III. Recursos e servizos: (10) As facilidades para a impresión e reprodución de documentos son satisfactorias.</t>
  </si>
  <si>
    <t>Bloque III. Recursos e servizos: (11) O servizo de cafetaría/comedor do centro é adecuado.</t>
  </si>
  <si>
    <t>Comentarios: Bloque III. Recursos e servizos: (11) O servizo de cafetaría/comedor do centro é adecuado.</t>
  </si>
  <si>
    <t>Puntos: Bloque III. Recursos e servizos: (11) O servizo de cafetaría/comedor do centro é adecuado.</t>
  </si>
  <si>
    <t>Bloque IV. Planificación do ensino: (12) Os horarios das materias están dispoñibles na web con tempo suficiente para organizar as actividades e configurar o currículo académico antes de se matricular.</t>
  </si>
  <si>
    <t>Comentarios: Bloque IV. Planificación do ensino: (12) Os horarios das materias están dispoñibles na web con tempo suficiente para organizar as actividades e configurar o currículo académico antes de se matricular.</t>
  </si>
  <si>
    <t>Puntos: Bloque IV. Planificación do ensino: (12) Os horarios das materias están dispoñibles na web con tempo suficiente para organizar as actividades e configurar o currículo académico antes de se matricular.</t>
  </si>
  <si>
    <t>Bloque IV. Planificación do ensino: (13) Todas as guías docentes das materias están dispoñibles na web con tempo suficiente para organizar as actividades e configurar o currículo académico antes d...</t>
  </si>
  <si>
    <t>Comentarios: Bloque IV. Planificación do ensino: (13) Todas as guías docentes das materias están dispoñibles na web con tempo suficiente para organizar as actividades e configurar o currículo académico antes d...</t>
  </si>
  <si>
    <t>Puntos: Bloque IV. Planificación do ensino: (13) Todas as guías docentes das materias están dispoñibles na web con tempo suficiente para organizar as actividades e configurar o currículo académico antes d...</t>
  </si>
  <si>
    <t>Bloque IV. Planificación do ensino: (14) A coordinación entre o profesorado é adecuada e non hai solapamentos entre os contidos das distintas materias.</t>
  </si>
  <si>
    <t>Comentarios: Bloque IV. Planificación do ensino: (14) A coordinación entre o profesorado é adecuada e non hai solapamentos entre os contidos das distintas materias.</t>
  </si>
  <si>
    <t>Puntos: Bloque IV. Planificación do ensino: (14) A coordinación entre o profesorado é adecuada e non hai solapamentos entre os contidos das distintas materias.</t>
  </si>
  <si>
    <t>Bloque IV. Planificación do ensino: (15) En xeral, estou satisfeito coa planificación do ensino.</t>
  </si>
  <si>
    <t>Comentarios: Bloque IV. Planificación do ensino: (15) En xeral, estou satisfeito coa planificación do ensino.</t>
  </si>
  <si>
    <t>Puntos: Bloque IV. Planificación do ensino: (15) En xeral, estou satisfeito coa planificación do ensino.</t>
  </si>
  <si>
    <t>Bloque V. Desenvolvemento do ensino e avaliación da aprendizaxe: (16) Os coñecementos e as habilidades propostas nas guías docentes desenvólvense adecuadamente.</t>
  </si>
  <si>
    <t>Comentarios: Bloque V. Desenvolvemento do ensino e avaliación da aprendizaxe: (16) Os coñecementos e as habilidades propostas nas guías docentes desenvólvense adecuadamente.</t>
  </si>
  <si>
    <t>Puntos: Bloque V. Desenvolvemento do ensino e avaliación da aprendizaxe: (16) Os coñecementos e as habilidades propostas nas guías docentes desenvólvense adecuadamente.</t>
  </si>
  <si>
    <t>Bloque V. Desenvolvemento do ensino e avaliación da aprendizaxe: (17) O tempo dedicado ao estudo (estudo persoal, elaboración de traballos, procura bibliográfica, prácticas, elaboración do TFM, et...</t>
  </si>
  <si>
    <t>Comentarios: Bloque V. Desenvolvemento do ensino e avaliación da aprendizaxe: (17) O tempo dedicado ao estudo (estudo persoal, elaboración de traballos, procura bibliográfica, prácticas, elaboración do TFM, et...</t>
  </si>
  <si>
    <t>Puntos: Bloque V. Desenvolvemento do ensino e avaliación da aprendizaxe: (17) O tempo dedicado ao estudo (estudo persoal, elaboración de traballos, procura bibliográfica, prácticas, elaboración do TFM, et...</t>
  </si>
  <si>
    <t>Bloque V. Desenvolvemento do ensino e avaliación da aprendizaxe: (18) En xeral, estou satisfeito/a co desenvolvemento do ensino.</t>
  </si>
  <si>
    <t>Puntos: Bloque V. Desenvolvemento do ensino e avaliación da aprendizaxe: (18) En xeral, estou satisfeito/a co desenvolvemento do ensino.</t>
  </si>
  <si>
    <t>Comentarios: Bloque V. Desenvolvemento do ensino e avaliación da aprendizaxe: (18) En xeral, estou satisfeito/a co desenvolvemento do ensino.</t>
  </si>
  <si>
    <t>Bloque V. Desenvolvemento do ensino e avaliación da aprendizaxe: (19) En xeral, estou satisfeito/a coa avaliación da aprendizaxe.</t>
  </si>
  <si>
    <t>Puntos: Bloque V. Desenvolvemento do ensino e avaliación da aprendizaxe: (19) En xeral, estou satisfeito/a coa avaliación da aprendizaxe.</t>
  </si>
  <si>
    <t>Comentarios: Bloque V. Desenvolvemento do ensino e avaliación da aprendizaxe: (19) En xeral, estou satisfeito/a coa avaliación da aprendizaxe.</t>
  </si>
  <si>
    <t>Bloque VI. Prácticas externas: (20) A organización das prácticas externas é adecuada.</t>
  </si>
  <si>
    <t>Puntos: Bloque VI. Prácticas externas: (20) A organización das prácticas externas é adecuada.</t>
  </si>
  <si>
    <t>Comentarios: Bloque VI. Prácticas externas: (20) A organización das prácticas externas é adecuada.</t>
  </si>
  <si>
    <t>Bloque VI. Prácticas externas: (21) O seguimento efectuado polo/a titor/a académico/a sobre as actividades desenvolvidas no centro de prácticas é adecuado.</t>
  </si>
  <si>
    <t>Puntos: Bloque VI. Prácticas externas: (21) O seguimento efectuado polo/a titor/a académico/a sobre as actividades desenvolvidas no centro de prácticas é adecuado.</t>
  </si>
  <si>
    <t>Comentarios: Bloque VI. Prácticas externas: (21) O seguimento efectuado polo/a titor/a académico/a sobre as actividades desenvolvidas no centro de prácticas é adecuado.</t>
  </si>
  <si>
    <t>Bloque VI. Prácticas externas: (22) O seguimento efectuado polo/a titor/a profesional durante a estancia en prácticas é adecuado.</t>
  </si>
  <si>
    <t>Puntos: Bloque VI. Prácticas externas: (22) O seguimento efectuado polo/a titor/a profesional durante a estancia en prácticas é adecuado.</t>
  </si>
  <si>
    <t>Comentarios: Bloque VI. Prácticas externas: (22) O seguimento efectuado polo/a titor/a profesional durante a estancia en prácticas é adecuado.</t>
  </si>
  <si>
    <t>Bloque VI. Prácticas externas: (23) As instalacións dos centros onde se fan as prácticas externas son adecuadas para garantir os obxectivos do ensino.</t>
  </si>
  <si>
    <t>Puntos: Bloque VI. Prácticas externas: (23) As instalacións dos centros onde se fan as prácticas externas son adecuadas para garantir os obxectivos do ensino.</t>
  </si>
  <si>
    <t>Comentarios: Bloque VI. Prácticas externas: (23) As instalacións dos centros onde se fan as prácticas externas son adecuadas para garantir os obxectivos do ensino.</t>
  </si>
  <si>
    <t>Bloque VII. Traballo Fin de Máster: (24) As accións de orientación e tutela previas ao proceso de elaboración do TFM son adecuadas.</t>
  </si>
  <si>
    <t>Puntos: Bloque VII. Traballo Fin de Máster: (24) As accións de orientación e tutela previas ao proceso de elaboración do TFM son adecuadas.</t>
  </si>
  <si>
    <t>Comentarios: Bloque VII. Traballo Fin de Máster: (24) As accións de orientación e tutela previas ao proceso de elaboración do TFM son adecuadas.</t>
  </si>
  <si>
    <t>Bloque VII. Traballo Fin de Máster: (25) A carga de traballo e nivel de dificultade do TFM son adecuados e coherentes co número de horas total do plan de estudos.</t>
  </si>
  <si>
    <t>Puntos: Bloque VII. Traballo Fin de Máster: (25) A carga de traballo e nivel de dificultade do TFM son adecuados e coherentes co número de horas total do plan de estudos.</t>
  </si>
  <si>
    <t>Comentarios: Bloque VII. Traballo Fin de Máster: (25) A carga de traballo e nivel de dificultade do TFM son adecuados e coherentes co número de horas total do plan de estudos.</t>
  </si>
  <si>
    <t>Bloque VIII. Situación provocada pola COVID-19: (26) As materias afectadas foron adaptadas axeitadamente á situación provocada pola COVID-19.</t>
  </si>
  <si>
    <t>Puntos: Bloque VIII. Situación provocada pola COVID-19: (26) As materias afectadas foron adaptadas axeitadamente á situación provocada pola COVID-19.</t>
  </si>
  <si>
    <t>Comentarios: Bloque VIII. Situación provocada pola COVID-19: (26) As materias afectadas foron adaptadas axeitadamente á situación provocada pola COVID-19.</t>
  </si>
  <si>
    <t>No espazo que segue, podes engadir calquera outro comentario que consideres oportuno sobre este mestrado e as suas ensinanzas. Moitas grazas pola túa colaboración.</t>
  </si>
  <si>
    <t>Puntos: No espazo que segue, podes engadir calquera outro comentario que consideres oportuno sobre este mestrado e as suas ensinanzas. Moitas grazas pola túa colaboración.</t>
  </si>
  <si>
    <t>Comentarios: No espazo que segue, podes engadir calquera outro comentario que consideres oportuno sobre este mestrado e as suas ensinanzas. Moitas grazas pola túa colaboración.</t>
  </si>
  <si>
    <t>anonymous</t>
  </si>
  <si>
    <t>NS/NC</t>
  </si>
  <si>
    <t xml:space="preserve">A carga de traballo é excesiva nalgúns casos </t>
  </si>
  <si>
    <t xml:space="preserve">La carga de trabajo es excesiva y el solapamiento de los distintos trabajos, clases, presentaciones y ensayos resulta un tanto abrumador </t>
  </si>
  <si>
    <t xml:space="preserve">Pienso que el mayo problema que ha habido este año en el máster ha sido la gestión de las prácticas. Creo que para que no vuelva a ocurrir, el máster podría informar sobre los meses en los que las empresas/organizaciones estarían interesadas en tener alumnos en prácticas, para que así los alumnos pudieran elegir teniendo eso en cuenta y no encontrarse en junio sin haber empezado las prácticas. </t>
  </si>
  <si>
    <t xml:space="preserve">Se podría haber alguna asignatura enfocadas a otras salidas que no sean la investigación como: traducción, edición o la enseñanza que el alumno pueda usar para llevar a cabo las prácticas </t>
  </si>
  <si>
    <t>Considero que a biblioteca proporciona unha gran cantidade de fondos e materiais, mais nunha materia en particular pedironsenos lecturas case imposibles de conseguir (na biblioteca solo un exemplar de cada novela e ademais eran libros que non estaban dispoñibles en liña). En canto a cafeteria da universidade, non estou satisfeita porque os prezos subiron esaxeradamente, afastandose do que se espera dunha cafeteria universitaria.</t>
  </si>
  <si>
    <t>Media total (dos 8 bloques de preguntas)</t>
  </si>
  <si>
    <t>Participación (18 de 27 Graduado/as)</t>
  </si>
  <si>
    <t>Media Bloque I:</t>
  </si>
  <si>
    <t>Media total bloques</t>
  </si>
  <si>
    <t>Bloque I. Orientación ao estudante</t>
  </si>
  <si>
    <t>(1) A información pública sobre o título na páxina web propia e nas páxinas web das Facultades de Filoloxía da UDC, da USC e da UVigo é adecuada</t>
  </si>
  <si>
    <t>(2) As actuacións que orientan aos estudantes son adecuadas</t>
  </si>
  <si>
    <t>(3) As actuacións encamiñadas a preparar ao estudantado para a inserción no mundo laboral ou para a continuación de estudos de doutoramento son adecuadas</t>
  </si>
  <si>
    <t>(4) En xeral, estou satisfeito/a coas accións que orientan ao estudante</t>
  </si>
  <si>
    <t>Bloque II. Persoal académico</t>
  </si>
  <si>
    <t>(5) Estou satisfeito, en xeral, co persoal académico</t>
  </si>
  <si>
    <t>Bloque III. Recursos e servizos</t>
  </si>
  <si>
    <t>(6) As aulas (acondicionamento, equipamento, mobiliario, etc.) son adecuadas para o desenvolvemento do ensino</t>
  </si>
  <si>
    <t>(7) Os laboratorios, salas de informática e de seminarios así como o seu equipamento son adecuados</t>
  </si>
  <si>
    <t>(8) As instalacións da biblioteca (equipamento, material, fondos bibliográficos) son adecuadas</t>
  </si>
  <si>
    <t>(9) Garántese o acceso ás distintas fontes de información, bases de datos e fondos bibliográficos para cubrir as necesidades da aprendizaxe</t>
  </si>
  <si>
    <t>(10) O servizo de reprografía do centro é adecuado ás necesidades dos estudantes</t>
  </si>
  <si>
    <t>(11) O servizo de cafetaría/comedor do centro é adecuado</t>
  </si>
  <si>
    <t>Bloque IV. Planificación do ensino</t>
  </si>
  <si>
    <t>(12) Os horarios das materias están dispoñibles na web con tempo suficiente para organizar as actividades e configurar o currículo académico antes de se matricular</t>
  </si>
  <si>
    <t>(13) Todas as guías docentes das materias están dispoñibles na web con tempo suficiente para organizar as actividades e configurar o currículo académico antes de se matricular</t>
  </si>
  <si>
    <t>(14) A coordinación entre o profesorado é adecuada e non hai solapamentos entre os contidos das distintas materias</t>
  </si>
  <si>
    <t>(15) En xeral, estou satisfeito coa planificación do ensino</t>
  </si>
  <si>
    <t>Bloque V. Desenvolvemento do ensino e avaliación da aprendizaxe</t>
  </si>
  <si>
    <t>(16) Os coñecementos e as habilidades propostas nas guías docentes desenvólvense adecuadamente</t>
  </si>
  <si>
    <t>(17) O tempo dedicado ao estudo (estudo persoal, elaboración de traballos, procura bibliográfica, prácticas, elaboración do TFM, etc.) é coherente co número de horas total do plan de estudos</t>
  </si>
  <si>
    <t>(18) En xeral, estou satisfeito/a co desenvolvemento do ensino</t>
  </si>
  <si>
    <t>(19) En xeral, estou satisfeito/a coa avaliación da aprendizaxe</t>
  </si>
  <si>
    <t>Bloque VI. Prácticas externas</t>
  </si>
  <si>
    <t>(20) As accións encamiñadas á organización das prácticas externas son adecuadas</t>
  </si>
  <si>
    <t>(21) O seguimento efectuado polo/a titor/a académico sobre as actividades desenvolvidas no centro de prácticas é adecuado</t>
  </si>
  <si>
    <t>(22) O seguimento efectuado polo/a titor/a profesional durante a estancia en prácticas é adecuado</t>
  </si>
  <si>
    <t>(23) As instalacións dos centros onde se fan as prácticas externas son adecuadas para garantir os obxectivos do ensino</t>
  </si>
  <si>
    <t>Bloque VII. Traballo Fin de Máster</t>
  </si>
  <si>
    <t>(24) As accións de orientación e tutela previas ao proceso de elaboración do TFM son adecuadas</t>
  </si>
  <si>
    <t>(25) A carga de traballo e nivel de dificultade do TFM son adecuados e coherentes co número de horas total do plan de estudos</t>
  </si>
  <si>
    <t>Bloque VIII. Situación provocada pola COVID-19</t>
  </si>
  <si>
    <t>(26) As materias afectadas foron adaptadas axeitadamente á situación provocada pola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</si>
</sst>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:ss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10" fontId="2" fillId="0" borderId="0" xfId="0" applyNumberFormat="1" applyFont="1"/>
    <xf numFmtId="0" fontId="2" fillId="0" borderId="0" xfId="0" applyFont="1"/>
    <xf numFmtId="2" fontId="0" fillId="0" borderId="0" xfId="0" applyNumberFormat="1"/>
    <xf numFmtId="0" fontId="0" fillId="0" borderId="0" xfId="0" quotePrefix="1"/>
    <xf numFmtId="0" fontId="4" fillId="0" borderId="0" xfId="0" applyFont="1"/>
    <xf numFmtId="2" fontId="4" fillId="0" borderId="0" xfId="0" applyNumberFormat="1" applyFont="1"/>
    <xf numFmtId="0" fontId="3" fillId="0" borderId="0" xfId="0" applyFont="1"/>
    <xf numFmtId="0" fontId="5" fillId="0" borderId="0" xfId="0" applyFont="1"/>
  </cellXfs>
  <cellStyles count="1">
    <cellStyle name="Normal" xfId="0" builtinId="0"/>
  </cellStyles>
  <dxfs count="96"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2" formatCode="0.00"/>
    </dxf>
    <dxf>
      <numFmt numFmtId="0" formatCode="General"/>
    </dxf>
    <dxf>
      <numFmt numFmtId="2" formatCode="0.00"/>
    </dxf>
    <dxf>
      <numFmt numFmtId="0" formatCode="General"/>
    </dxf>
    <dxf>
      <numFmt numFmtId="2" formatCode="0.00"/>
    </dxf>
    <dxf>
      <numFmt numFmtId="0" formatCode="General"/>
    </dxf>
    <dxf>
      <numFmt numFmtId="2" formatCode="0.00"/>
    </dxf>
    <dxf>
      <numFmt numFmtId="0" formatCode="General"/>
    </dxf>
    <dxf>
      <numFmt numFmtId="2" formatCode="0.00"/>
    </dxf>
    <dxf>
      <numFmt numFmtId="164" formatCode="m/d/yy\ h:mm:ss"/>
    </dxf>
    <dxf>
      <numFmt numFmtId="2" formatCode="0.00"/>
    </dxf>
    <dxf>
      <numFmt numFmtId="164" formatCode="m/d/yy\ h:mm:ss"/>
    </dxf>
    <dxf>
      <numFmt numFmtId="2" formatCode="0.00"/>
    </dxf>
    <dxf>
      <numFmt numFmtId="0" formatCode="General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J21" totalsRowCount="1" totalsRowDxfId="95">
  <autoFilter ref="A1:CJ20" xr:uid="{00000000-0009-0000-0100-000001000000}"/>
  <tableColumns count="88">
    <tableColumn id="1" xr3:uid="{00000000-0010-0000-0000-000001000000}" name="ID" dataDxfId="94" totalsRowDxfId="93"/>
    <tableColumn id="2" xr3:uid="{00000000-0010-0000-0000-000002000000}" name="Hora de inicio" dataDxfId="92" totalsRowDxfId="91"/>
    <tableColumn id="3" xr3:uid="{00000000-0010-0000-0000-000003000000}" name="Hora de finalización" dataDxfId="90" totalsRowDxfId="89"/>
    <tableColumn id="4" xr3:uid="{00000000-0010-0000-0000-000004000000}" name="Correo electrónico" dataDxfId="88" totalsRowDxfId="87"/>
    <tableColumn id="5" xr3:uid="{00000000-0010-0000-0000-000005000000}" name="Nombre" dataDxfId="86" totalsRowDxfId="85"/>
    <tableColumn id="6" xr3:uid="{00000000-0010-0000-0000-000006000000}" name="Total de puntos" dataDxfId="84" totalsRowDxfId="83"/>
    <tableColumn id="7" xr3:uid="{00000000-0010-0000-0000-000007000000}" name="Comentarios del cuestionario" dataDxfId="82" totalsRowDxfId="81"/>
    <tableColumn id="8" xr3:uid="{00000000-0010-0000-0000-000008000000}" name="Bloque I. Orientación ao estudante: (1) A información pública sobre o título na páxina web propia e nas páxinas web das Facultades de Filoloxía da UDC, da USC e da UVigo é adecuada." totalsRowFunction="custom" totalsRowDxfId="80">
      <totalsRowFormula>AVERAGEIF(H2:H19,"&lt;&gt;NS/NC")</totalsRowFormula>
    </tableColumn>
    <tableColumn id="9" xr3:uid="{00000000-0010-0000-0000-000009000000}" name="Puntos: Bloque I. Orientación ao estudante: (1) A información pública sobre o título na páxina web propia e nas páxinas web das Facultades de Filoloxía da UDC, da USC e da UVigo é adecuada." totalsRowFunction="custom" totalsRowDxfId="79">
      <totalsRowFormula>AVERAGEIF(I2:I19,"&lt;&gt;NS/NC")</totalsRowFormula>
    </tableColumn>
    <tableColumn id="10" xr3:uid="{00000000-0010-0000-0000-00000A000000}" name="Comentarios: Bloque I. Orientación ao estudante: (1) A información pública sobre o título na páxina web propia e nas páxinas web das Facultades de Filoloxía da UDC, da USC e da UVigo é adecuada." totalsRowFunction="custom" totalsRowDxfId="78">
      <totalsRowFormula>AVERAGEIF(J2:J19,"&lt;&gt;NS/NC")</totalsRowFormula>
    </tableColumn>
    <tableColumn id="11" xr3:uid="{00000000-0010-0000-0000-00000B000000}" name="Bloque I. Orientación ao estudante: (2) As sesións informativas ao inicio do curso, que orientan aos estudantes, son adecuadas." totalsRowFunction="custom" totalsRowDxfId="77">
      <totalsRowFormula>AVERAGEIF(K2:K19,"&lt;&gt;NS/NC")</totalsRowFormula>
    </tableColumn>
    <tableColumn id="12" xr3:uid="{00000000-0010-0000-0000-00000C000000}" name="Puntos: Bloque I. Orientación ao estudante: (2) As sesións informativas ao inicio do curso, que orientan aos estudantes, son adecuadas." totalsRowFunction="custom" totalsRowDxfId="76">
      <totalsRowFormula>AVERAGEIF(L2:L19,"&lt;&gt;NS/NC")</totalsRowFormula>
    </tableColumn>
    <tableColumn id="13" xr3:uid="{00000000-0010-0000-0000-00000D000000}" name="Comentarios: Bloque I. Orientación ao estudante: (2) As sesións informativas ao inicio do curso, que orientan aos estudantes, son adecuadas." totalsRowFunction="custom" totalsRowDxfId="75">
      <totalsRowFormula>AVERAGEIF(M2:M19,"&lt;&gt;NS/NC")</totalsRowFormula>
    </tableColumn>
    <tableColumn id="14" xr3:uid="{00000000-0010-0000-0000-00000E000000}" name="Bloque I. Orientación ao estudante: (3) As sesións informativas ao inicio do Máster encamiñadas a informar ao estudantado sobre posibles saídas profesionais ou para a continuación de estudos de do..." totalsRowFunction="custom" totalsRowDxfId="74">
      <totalsRowFormula>AVERAGEIF(N2:N19,"&lt;&gt;NS/NC")</totalsRowFormula>
    </tableColumn>
    <tableColumn id="15" xr3:uid="{00000000-0010-0000-0000-00000F000000}" name="Puntos: Bloque I. Orientación ao estudante: (3) As sesións informativas ao inicio do Máster encamiñadas a informar ao estudantado sobre posibles saídas profesionais ou para a continuación de estudos de do..." totalsRowFunction="custom" totalsRowDxfId="73">
      <totalsRowFormula>AVERAGEIF(O2:O19,"&lt;&gt;NS/NC")</totalsRowFormula>
    </tableColumn>
    <tableColumn id="16" xr3:uid="{00000000-0010-0000-0000-000010000000}" name="Comentarios: Bloque I. Orientación ao estudante: (3) As sesións informativas ao inicio do Máster encamiñadas a informar ao estudantado sobre posibles saídas profesionais ou para a continuación de estudos de do..." totalsRowFunction="custom" totalsRowDxfId="72">
      <totalsRowFormula>AVERAGEIF(P2:P19,"&lt;&gt;NS/NC")</totalsRowFormula>
    </tableColumn>
    <tableColumn id="17" xr3:uid="{00000000-0010-0000-0000-000011000000}" name="Bloque I. Orientación ao estudante: (4) En xeral, estou satisfeito/a coas accións que orientan ao estudante." totalsRowFunction="custom" totalsRowDxfId="71">
      <totalsRowFormula>AVERAGEIF(Q2:Q19,"&lt;&gt;NS/NC")</totalsRowFormula>
    </tableColumn>
    <tableColumn id="18" xr3:uid="{00000000-0010-0000-0000-000012000000}" name="Puntos: Bloque I. Orientación ao estudante: (4) En xeral, estou satisfeito/a coas accións que orientan ao estudante." totalsRowFunction="custom" totalsRowDxfId="70">
      <totalsRowFormula>AVERAGEIF(R2:R19,"&lt;&gt;NS/NC")</totalsRowFormula>
    </tableColumn>
    <tableColumn id="19" xr3:uid="{00000000-0010-0000-0000-000013000000}" name="Comentarios: Bloque I. Orientación ao estudante: (4) En xeral, estou satisfeito/a coas accións que orientan ao estudante." totalsRowFunction="custom" totalsRowDxfId="69">
      <totalsRowFormula>AVERAGEIF(S2:S19,"&lt;&gt;NS/NC")</totalsRowFormula>
    </tableColumn>
    <tableColumn id="20" xr3:uid="{00000000-0010-0000-0000-000014000000}" name="Bloque II. Persoal académico: (5) Estou satisfeito, en xeral, co persoal académico." totalsRowFunction="custom" totalsRowDxfId="68">
      <totalsRowFormula>AVERAGEIF(T2:T19,"&lt;&gt;NS/NC")</totalsRowFormula>
    </tableColumn>
    <tableColumn id="21" xr3:uid="{00000000-0010-0000-0000-000015000000}" name="Puntos: Bloque II. Persoal académico: (5) Estou satisfeito, en xeral, co persoal académico." totalsRowFunction="custom" totalsRowDxfId="67">
      <totalsRowFormula>AVERAGEIF(U2:U19,"&lt;&gt;NS/NC")</totalsRowFormula>
    </tableColumn>
    <tableColumn id="22" xr3:uid="{00000000-0010-0000-0000-000016000000}" name="Comentarios: Bloque II. Persoal académico: (5) Estou satisfeito, en xeral, co persoal académico." totalsRowFunction="custom" totalsRowDxfId="66">
      <totalsRowFormula>AVERAGEIF(V2:V19,"&lt;&gt;NS/NC")</totalsRowFormula>
    </tableColumn>
    <tableColumn id="23" xr3:uid="{00000000-0010-0000-0000-000017000000}" name="Bloque III. Recursos e servizos: (6) As aulas (acondicionamento, equipamento, mobiliario, etc.) son adecuadas para o desenvolvemento do ensino." totalsRowFunction="custom" totalsRowDxfId="65">
      <totalsRowFormula>AVERAGEIF(W2:W19,"&lt;&gt;NS/NC")</totalsRowFormula>
    </tableColumn>
    <tableColumn id="24" xr3:uid="{00000000-0010-0000-0000-000018000000}" name="Puntos: Bloque III. Recursos e servizos: (6) As aulas (acondicionamento, equipamento, mobiliario, etc.) son adecuadas para o desenvolvemento do ensino." totalsRowFunction="custom" totalsRowDxfId="64">
      <totalsRowFormula>AVERAGEIF(X2:X19,"&lt;&gt;NS/NC")</totalsRowFormula>
    </tableColumn>
    <tableColumn id="25" xr3:uid="{00000000-0010-0000-0000-000019000000}" name="Comentarios: Bloque III. Recursos e servizos: (6) As aulas (acondicionamento, equipamento, mobiliario, etc.) son adecuadas para o desenvolvemento do ensino." totalsRowFunction="custom" totalsRowDxfId="63">
      <totalsRowFormula>AVERAGEIF(Y2:Y19,"&lt;&gt;NS/NC")</totalsRowFormula>
    </tableColumn>
    <tableColumn id="26" xr3:uid="{00000000-0010-0000-0000-00001A000000}" name="Bloque III. Recursos e servizos: (7) Os laboratorios, salas de informática e de seminarios, así como o seu equipamento, son adecuados." totalsRowFunction="custom" totalsRowDxfId="62">
      <totalsRowFormula>AVERAGEIF(Z2:Z19,"&lt;&gt;NS/NC")</totalsRowFormula>
    </tableColumn>
    <tableColumn id="27" xr3:uid="{00000000-0010-0000-0000-00001B000000}" name="Puntos: Bloque III. Recursos e servizos: (7) Os laboratorios, salas de informática e de seminarios, así como o seu equipamento, son adecuados." totalsRowFunction="custom" totalsRowDxfId="61">
      <totalsRowFormula>AVERAGEIF(AA2:AA19,"&lt;&gt;NS/NC")</totalsRowFormula>
    </tableColumn>
    <tableColumn id="28" xr3:uid="{00000000-0010-0000-0000-00001C000000}" name="Comentarios: Bloque III. Recursos e servizos: (7) Os laboratorios, salas de informática e de seminarios, así como o seu equipamento, son adecuados." totalsRowFunction="custom" totalsRowDxfId="60">
      <totalsRowFormula>AVERAGEIF(AB2:AB19,"&lt;&gt;NS/NC")</totalsRowFormula>
    </tableColumn>
    <tableColumn id="29" xr3:uid="{00000000-0010-0000-0000-00001D000000}" name="Bloque III. Recursos e servizos: (8) As instalacións da biblioteca (equipamento, material, fondos bibliográficos) son adecuadas." totalsRowFunction="custom" totalsRowDxfId="59">
      <totalsRowFormula>AVERAGEIF(AC2:AC19,"&lt;&gt;NS/NC")</totalsRowFormula>
    </tableColumn>
    <tableColumn id="30" xr3:uid="{00000000-0010-0000-0000-00001E000000}" name="Puntos: Bloque III. Recursos e servizos: (8) As instalacións da biblioteca (equipamento, material, fondos bibliográficos) son adecuadas." totalsRowFunction="custom" totalsRowDxfId="58">
      <totalsRowFormula>AVERAGEIF(AD2:AD19,"&lt;&gt;NS/NC")</totalsRowFormula>
    </tableColumn>
    <tableColumn id="31" xr3:uid="{00000000-0010-0000-0000-00001F000000}" name="Comentarios: Bloque III. Recursos e servizos: (8) As instalacións da biblioteca (equipamento, material, fondos bibliográficos) son adecuadas." totalsRowFunction="custom" totalsRowDxfId="57">
      <totalsRowFormula>AVERAGEIF(AE2:AE19,"&lt;&gt;NS/NC")</totalsRowFormula>
    </tableColumn>
    <tableColumn id="32" xr3:uid="{00000000-0010-0000-0000-000020000000}" name="Bloque III. Recursos e servizos: (9) Garántese o acceso ás distintas fontes de información, bases de datos e fondos bibliográficos para cubrir as necesidades da aprendizaxe." totalsRowFunction="custom" totalsRowDxfId="56">
      <totalsRowFormula>AVERAGEIF(AF2:AF19,"&lt;&gt;NS/NC")</totalsRowFormula>
    </tableColumn>
    <tableColumn id="33" xr3:uid="{00000000-0010-0000-0000-000021000000}" name="Puntos: Bloque III. Recursos e servizos: (9) Garántese o acceso ás distintas fontes de información, bases de datos e fondos bibliográficos para cubrir as necesidades da aprendizaxe." totalsRowFunction="custom" totalsRowDxfId="55">
      <totalsRowFormula>AVERAGEIF(AG2:AG19,"&lt;&gt;NS/NC")</totalsRowFormula>
    </tableColumn>
    <tableColumn id="34" xr3:uid="{00000000-0010-0000-0000-000022000000}" name="Comentarios: Bloque III. Recursos e servizos: (9) Garántese o acceso ás distintas fontes de información, bases de datos e fondos bibliográficos para cubrir as necesidades da aprendizaxe." totalsRowFunction="custom" totalsRowDxfId="54">
      <totalsRowFormula>AVERAGEIF(AH2:AH19,"&lt;&gt;NS/NC")</totalsRowFormula>
    </tableColumn>
    <tableColumn id="35" xr3:uid="{00000000-0010-0000-0000-000023000000}" name="Bloque III. Recursos e servizos: (10) As facilidades para a impresión e reprodución de documentos son satisfactorias." totalsRowFunction="custom" totalsRowDxfId="53">
      <totalsRowFormula>AVERAGEIF(AI2:AI19,"&lt;&gt;NS/NC")</totalsRowFormula>
    </tableColumn>
    <tableColumn id="36" xr3:uid="{00000000-0010-0000-0000-000024000000}" name="Comentarios: Bloque III. Recursos e servizos: (10) As facilidades para a impresión e reprodución de documentos son satisfactorias." totalsRowFunction="custom" totalsRowDxfId="52">
      <totalsRowFormula>AVERAGEIF(AJ2:AJ19,"&lt;&gt;NS/NC")</totalsRowFormula>
    </tableColumn>
    <tableColumn id="37" xr3:uid="{00000000-0010-0000-0000-000025000000}" name="Puntos: Bloque III. Recursos e servizos: (10) As facilidades para a impresión e reprodución de documentos son satisfactorias." totalsRowFunction="custom" totalsRowDxfId="51">
      <totalsRowFormula>AVERAGEIF(AK2:AK19,"&lt;&gt;NS/NC")</totalsRowFormula>
    </tableColumn>
    <tableColumn id="38" xr3:uid="{00000000-0010-0000-0000-000026000000}" name="Bloque III. Recursos e servizos: (11) O servizo de cafetaría/comedor do centro é adecuado." totalsRowFunction="custom" totalsRowDxfId="50">
      <totalsRowFormula>AVERAGEIF(AL2:AL19,"&lt;&gt;NS/NC")</totalsRowFormula>
    </tableColumn>
    <tableColumn id="39" xr3:uid="{00000000-0010-0000-0000-000027000000}" name="Comentarios: Bloque III. Recursos e servizos: (11) O servizo de cafetaría/comedor do centro é adecuado." totalsRowFunction="custom" totalsRowDxfId="49">
      <totalsRowFormula>AVERAGEIF(AM2:AM19,"&lt;&gt;NS/NC")</totalsRowFormula>
    </tableColumn>
    <tableColumn id="40" xr3:uid="{00000000-0010-0000-0000-000028000000}" name="Puntos: Bloque III. Recursos e servizos: (11) O servizo de cafetaría/comedor do centro é adecuado." totalsRowFunction="custom" totalsRowDxfId="48">
      <totalsRowFormula>AVERAGEIF(AN2:AN19,"&lt;&gt;NS/NC")</totalsRowFormula>
    </tableColumn>
    <tableColumn id="41" xr3:uid="{00000000-0010-0000-0000-000029000000}" name="Bloque IV. Planificación do ensino: (12) Os horarios das materias están dispoñibles na web con tempo suficiente para organizar as actividades e configurar o currículo académico antes de se matricular." totalsRowFunction="custom" totalsRowDxfId="47">
      <totalsRowFormula>AVERAGEIF(AO2:AO19,"&lt;&gt;NS/NC")</totalsRowFormula>
    </tableColumn>
    <tableColumn id="42" xr3:uid="{00000000-0010-0000-0000-00002A000000}" name="Comentarios: Bloque IV. Planificación do ensino: (12) Os horarios das materias están dispoñibles na web con tempo suficiente para organizar as actividades e configurar o currículo académico antes de se matricular." totalsRowFunction="custom" totalsRowDxfId="46">
      <totalsRowFormula>AVERAGEIF(AP2:AP19,"&lt;&gt;NS/NC")</totalsRowFormula>
    </tableColumn>
    <tableColumn id="43" xr3:uid="{00000000-0010-0000-0000-00002B000000}" name="Puntos: Bloque IV. Planificación do ensino: (12) Os horarios das materias están dispoñibles na web con tempo suficiente para organizar as actividades e configurar o currículo académico antes de se matricular." totalsRowFunction="custom" totalsRowDxfId="45">
      <totalsRowFormula>AVERAGEIF(AQ2:AQ19,"&lt;&gt;NS/NC")</totalsRowFormula>
    </tableColumn>
    <tableColumn id="44" xr3:uid="{00000000-0010-0000-0000-00002C000000}" name="Bloque IV. Planificación do ensino: (13) Todas as guías docentes das materias están dispoñibles na web con tempo suficiente para organizar as actividades e configurar o currículo académico antes d..." totalsRowFunction="custom" totalsRowDxfId="44">
      <totalsRowFormula>AVERAGEIF(AR2:AR19,"&lt;&gt;NS/NC")</totalsRowFormula>
    </tableColumn>
    <tableColumn id="45" xr3:uid="{00000000-0010-0000-0000-00002D000000}" name="Comentarios: Bloque IV. Planificación do ensino: (13) Todas as guías docentes das materias están dispoñibles na web con tempo suficiente para organizar as actividades e configurar o currículo académico antes d..." totalsRowFunction="custom" totalsRowDxfId="43">
      <totalsRowFormula>AVERAGEIF(AS2:AS19,"&lt;&gt;NS/NC")</totalsRowFormula>
    </tableColumn>
    <tableColumn id="46" xr3:uid="{00000000-0010-0000-0000-00002E000000}" name="Puntos: Bloque IV. Planificación do ensino: (13) Todas as guías docentes das materias están dispoñibles na web con tempo suficiente para organizar as actividades e configurar o currículo académico antes d..." totalsRowFunction="custom" totalsRowDxfId="42">
      <totalsRowFormula>AVERAGEIF(AT2:AT19,"&lt;&gt;NS/NC")</totalsRowFormula>
    </tableColumn>
    <tableColumn id="47" xr3:uid="{00000000-0010-0000-0000-00002F000000}" name="Bloque IV. Planificación do ensino: (14) A coordinación entre o profesorado é adecuada e non hai solapamentos entre os contidos das distintas materias." totalsRowFunction="custom" totalsRowDxfId="41">
      <totalsRowFormula>AVERAGEIF(AU2:AU19,"&lt;&gt;NS/NC")</totalsRowFormula>
    </tableColumn>
    <tableColumn id="48" xr3:uid="{00000000-0010-0000-0000-000030000000}" name="Comentarios: Bloque IV. Planificación do ensino: (14) A coordinación entre o profesorado é adecuada e non hai solapamentos entre os contidos das distintas materias." totalsRowFunction="custom" totalsRowDxfId="40">
      <totalsRowFormula>AVERAGEIF(AV2:AV19,"&lt;&gt;NS/NC")</totalsRowFormula>
    </tableColumn>
    <tableColumn id="49" xr3:uid="{00000000-0010-0000-0000-000031000000}" name="Puntos: Bloque IV. Planificación do ensino: (14) A coordinación entre o profesorado é adecuada e non hai solapamentos entre os contidos das distintas materias." totalsRowFunction="custom" totalsRowDxfId="39">
      <totalsRowFormula>AVERAGEIF(AW2:AW19,"&lt;&gt;NS/NC")</totalsRowFormula>
    </tableColumn>
    <tableColumn id="50" xr3:uid="{00000000-0010-0000-0000-000032000000}" name="Bloque IV. Planificación do ensino: (15) En xeral, estou satisfeito coa planificación do ensino." totalsRowFunction="custom" totalsRowDxfId="38">
      <totalsRowFormula>AVERAGEIF(AX2:AX19,"&lt;&gt;NS/NC")</totalsRowFormula>
    </tableColumn>
    <tableColumn id="51" xr3:uid="{00000000-0010-0000-0000-000033000000}" name="Comentarios: Bloque IV. Planificación do ensino: (15) En xeral, estou satisfeito coa planificación do ensino." totalsRowFunction="custom" totalsRowDxfId="37">
      <totalsRowFormula>AVERAGEIF(AY2:AY19,"&lt;&gt;NS/NC")</totalsRowFormula>
    </tableColumn>
    <tableColumn id="52" xr3:uid="{00000000-0010-0000-0000-000034000000}" name="Puntos: Bloque IV. Planificación do ensino: (15) En xeral, estou satisfeito coa planificación do ensino." totalsRowFunction="custom" totalsRowDxfId="36">
      <totalsRowFormula>AVERAGEIF(AZ2:AZ19,"&lt;&gt;NS/NC")</totalsRowFormula>
    </tableColumn>
    <tableColumn id="53" xr3:uid="{00000000-0010-0000-0000-000035000000}" name="Bloque V. Desenvolvemento do ensino e avaliación da aprendizaxe: (16) Os coñecementos e as habilidades propostas nas guías docentes desenvólvense adecuadamente." totalsRowFunction="custom" totalsRowDxfId="35">
      <totalsRowFormula>AVERAGEIF(BA2:BA19,"&lt;&gt;NS/NC")</totalsRowFormula>
    </tableColumn>
    <tableColumn id="54" xr3:uid="{00000000-0010-0000-0000-000036000000}" name="Comentarios: Bloque V. Desenvolvemento do ensino e avaliación da aprendizaxe: (16) Os coñecementos e as habilidades propostas nas guías docentes desenvólvense adecuadamente." totalsRowFunction="custom" totalsRowDxfId="34">
      <totalsRowFormula>AVERAGEIF(BB2:BB19,"&lt;&gt;NS/NC")</totalsRowFormula>
    </tableColumn>
    <tableColumn id="55" xr3:uid="{00000000-0010-0000-0000-000037000000}" name="Puntos: Bloque V. Desenvolvemento do ensino e avaliación da aprendizaxe: (16) Os coñecementos e as habilidades propostas nas guías docentes desenvólvense adecuadamente." totalsRowFunction="custom" totalsRowDxfId="33">
      <totalsRowFormula>AVERAGEIF(BC2:BC19,"&lt;&gt;NS/NC")</totalsRowFormula>
    </tableColumn>
    <tableColumn id="56" xr3:uid="{00000000-0010-0000-0000-000038000000}" name="Bloque V. Desenvolvemento do ensino e avaliación da aprendizaxe: (17) O tempo dedicado ao estudo (estudo persoal, elaboración de traballos, procura bibliográfica, prácticas, elaboración do TFM, et..." totalsRowFunction="custom" totalsRowDxfId="32">
      <totalsRowFormula>AVERAGEIF(BD2:BD19,"&lt;&gt;NS/NC")</totalsRowFormula>
    </tableColumn>
    <tableColumn id="57" xr3:uid="{00000000-0010-0000-0000-000039000000}" name="Comentarios: Bloque V. Desenvolvemento do ensino e avaliación da aprendizaxe: (17) O tempo dedicado ao estudo (estudo persoal, elaboración de traballos, procura bibliográfica, prácticas, elaboración do TFM, et..." totalsRowFunction="custom" totalsRowDxfId="31">
      <totalsRowFormula>AVERAGEIF(BE2:BE19,"&lt;&gt;NS/NC")</totalsRowFormula>
    </tableColumn>
    <tableColumn id="58" xr3:uid="{00000000-0010-0000-0000-00003A000000}" name="Puntos: Bloque V. Desenvolvemento do ensino e avaliación da aprendizaxe: (17) O tempo dedicado ao estudo (estudo persoal, elaboración de traballos, procura bibliográfica, prácticas, elaboración do TFM, et..." totalsRowFunction="custom" totalsRowDxfId="30">
      <totalsRowFormula>AVERAGEIF(BF2:BF19,"&lt;&gt;NS/NC")</totalsRowFormula>
    </tableColumn>
    <tableColumn id="59" xr3:uid="{00000000-0010-0000-0000-00003B000000}" name="Bloque V. Desenvolvemento do ensino e avaliación da aprendizaxe: (18) En xeral, estou satisfeito/a co desenvolvemento do ensino." totalsRowFunction="custom" totalsRowDxfId="29">
      <totalsRowFormula>AVERAGEIF(BG2:BG19,"&lt;&gt;NS/NC")</totalsRowFormula>
    </tableColumn>
    <tableColumn id="60" xr3:uid="{00000000-0010-0000-0000-00003C000000}" name="Puntos: Bloque V. Desenvolvemento do ensino e avaliación da aprendizaxe: (18) En xeral, estou satisfeito/a co desenvolvemento do ensino." totalsRowFunction="custom" totalsRowDxfId="28">
      <totalsRowFormula>AVERAGEIF(BH2:BH19,"&lt;&gt;NS/NC")</totalsRowFormula>
    </tableColumn>
    <tableColumn id="61" xr3:uid="{00000000-0010-0000-0000-00003D000000}" name="Comentarios: Bloque V. Desenvolvemento do ensino e avaliación da aprendizaxe: (18) En xeral, estou satisfeito/a co desenvolvemento do ensino." totalsRowFunction="custom" totalsRowDxfId="27">
      <totalsRowFormula>AVERAGEIF(BI2:BI19,"&lt;&gt;NS/NC")</totalsRowFormula>
    </tableColumn>
    <tableColumn id="62" xr3:uid="{00000000-0010-0000-0000-00003E000000}" name="Bloque V. Desenvolvemento do ensino e avaliación da aprendizaxe: (19) En xeral, estou satisfeito/a coa avaliación da aprendizaxe." totalsRowFunction="custom" totalsRowDxfId="26">
      <totalsRowFormula>AVERAGEIF(BJ2:BJ19,"&lt;&gt;NS/NC")</totalsRowFormula>
    </tableColumn>
    <tableColumn id="63" xr3:uid="{00000000-0010-0000-0000-00003F000000}" name="Puntos: Bloque V. Desenvolvemento do ensino e avaliación da aprendizaxe: (19) En xeral, estou satisfeito/a coa avaliación da aprendizaxe." totalsRowFunction="custom" totalsRowDxfId="25">
      <totalsRowFormula>AVERAGEIF(BK2:BK19,"&lt;&gt;NS/NC")</totalsRowFormula>
    </tableColumn>
    <tableColumn id="64" xr3:uid="{00000000-0010-0000-0000-000040000000}" name="Comentarios: Bloque V. Desenvolvemento do ensino e avaliación da aprendizaxe: (19) En xeral, estou satisfeito/a coa avaliación da aprendizaxe." totalsRowFunction="custom" totalsRowDxfId="24">
      <totalsRowFormula>AVERAGEIF(BL2:BL19,"&lt;&gt;NS/NC")</totalsRowFormula>
    </tableColumn>
    <tableColumn id="65" xr3:uid="{00000000-0010-0000-0000-000041000000}" name="Bloque VI. Prácticas externas: (20) A organización das prácticas externas é adecuada." totalsRowFunction="custom" totalsRowDxfId="23">
      <totalsRowFormula>AVERAGEIF(BM2:BM19,"&lt;&gt;NS/NC")</totalsRowFormula>
    </tableColumn>
    <tableColumn id="66" xr3:uid="{00000000-0010-0000-0000-000042000000}" name="Puntos: Bloque VI. Prácticas externas: (20) A organización das prácticas externas é adecuada." totalsRowFunction="custom" totalsRowDxfId="22">
      <totalsRowFormula>AVERAGEIF(BN2:BN19,"&lt;&gt;NS/NC")</totalsRowFormula>
    </tableColumn>
    <tableColumn id="67" xr3:uid="{00000000-0010-0000-0000-000043000000}" name="Comentarios: Bloque VI. Prácticas externas: (20) A organización das prácticas externas é adecuada." totalsRowFunction="custom" totalsRowDxfId="21">
      <totalsRowFormula>AVERAGEIF(BO2:BO19,"&lt;&gt;NS/NC")</totalsRowFormula>
    </tableColumn>
    <tableColumn id="68" xr3:uid="{00000000-0010-0000-0000-000044000000}" name="Bloque VI. Prácticas externas: (21) O seguimento efectuado polo/a titor/a académico/a sobre as actividades desenvolvidas no centro de prácticas é adecuado." totalsRowFunction="custom" totalsRowDxfId="20">
      <totalsRowFormula>AVERAGEIF(BP2:BP19,"&lt;&gt;NS/NC")</totalsRowFormula>
    </tableColumn>
    <tableColumn id="69" xr3:uid="{00000000-0010-0000-0000-000045000000}" name="Puntos: Bloque VI. Prácticas externas: (21) O seguimento efectuado polo/a titor/a académico/a sobre as actividades desenvolvidas no centro de prácticas é adecuado." totalsRowFunction="custom" totalsRowDxfId="19">
      <totalsRowFormula>AVERAGEIF(BQ2:BQ19,"&lt;&gt;NS/NC")</totalsRowFormula>
    </tableColumn>
    <tableColumn id="70" xr3:uid="{00000000-0010-0000-0000-000046000000}" name="Comentarios: Bloque VI. Prácticas externas: (21) O seguimento efectuado polo/a titor/a académico/a sobre as actividades desenvolvidas no centro de prácticas é adecuado." totalsRowFunction="custom" totalsRowDxfId="18">
      <totalsRowFormula>AVERAGEIF(BR2:BR19,"&lt;&gt;NS/NC")</totalsRowFormula>
    </tableColumn>
    <tableColumn id="71" xr3:uid="{00000000-0010-0000-0000-000047000000}" name="Bloque VI. Prácticas externas: (22) O seguimento efectuado polo/a titor/a profesional durante a estancia en prácticas é adecuado." totalsRowFunction="custom" totalsRowDxfId="17">
      <totalsRowFormula>AVERAGEIF(BS2:BS19,"&lt;&gt;NS/NC")</totalsRowFormula>
    </tableColumn>
    <tableColumn id="72" xr3:uid="{00000000-0010-0000-0000-000048000000}" name="Puntos: Bloque VI. Prácticas externas: (22) O seguimento efectuado polo/a titor/a profesional durante a estancia en prácticas é adecuado." totalsRowFunction="custom" totalsRowDxfId="16">
      <totalsRowFormula>AVERAGEIF(BT2:BT19,"&lt;&gt;NS/NC")</totalsRowFormula>
    </tableColumn>
    <tableColumn id="73" xr3:uid="{00000000-0010-0000-0000-000049000000}" name="Comentarios: Bloque VI. Prácticas externas: (22) O seguimento efectuado polo/a titor/a profesional durante a estancia en prácticas é adecuado." totalsRowFunction="custom" totalsRowDxfId="15">
      <totalsRowFormula>AVERAGEIF(BU2:BU19,"&lt;&gt;NS/NC")</totalsRowFormula>
    </tableColumn>
    <tableColumn id="74" xr3:uid="{00000000-0010-0000-0000-00004A000000}" name="Bloque VI. Prácticas externas: (23) As instalacións dos centros onde se fan as prácticas externas son adecuadas para garantir os obxectivos do ensino." totalsRowFunction="custom" totalsRowDxfId="14">
      <totalsRowFormula>AVERAGEIF(BV2:BV19,"&lt;&gt;NS/NC")</totalsRowFormula>
    </tableColumn>
    <tableColumn id="75" xr3:uid="{00000000-0010-0000-0000-00004B000000}" name="Puntos: Bloque VI. Prácticas externas: (23) As instalacións dos centros onde se fan as prácticas externas son adecuadas para garantir os obxectivos do ensino." totalsRowFunction="custom" totalsRowDxfId="13">
      <totalsRowFormula>AVERAGEIF(BW2:BW19,"&lt;&gt;NS/NC")</totalsRowFormula>
    </tableColumn>
    <tableColumn id="76" xr3:uid="{00000000-0010-0000-0000-00004C000000}" name="Comentarios: Bloque VI. Prácticas externas: (23) As instalacións dos centros onde se fan as prácticas externas son adecuadas para garantir os obxectivos do ensino." totalsRowFunction="custom" totalsRowDxfId="12">
      <totalsRowFormula>AVERAGEIF(BX2:BX19,"&lt;&gt;NS/NC")</totalsRowFormula>
    </tableColumn>
    <tableColumn id="77" xr3:uid="{00000000-0010-0000-0000-00004D000000}" name="Bloque VII. Traballo Fin de Máster: (24) As accións de orientación e tutela previas ao proceso de elaboración do TFM son adecuadas." totalsRowFunction="custom" totalsRowDxfId="11">
      <totalsRowFormula>AVERAGEIF(BY2:BY19,"&lt;&gt;NS/NC")</totalsRowFormula>
    </tableColumn>
    <tableColumn id="78" xr3:uid="{00000000-0010-0000-0000-00004E000000}" name="Puntos: Bloque VII. Traballo Fin de Máster: (24) As accións de orientación e tutela previas ao proceso de elaboración do TFM son adecuadas." totalsRowFunction="custom" totalsRowDxfId="10">
      <totalsRowFormula>AVERAGEIF(BZ2:BZ19,"&lt;&gt;NS/NC")</totalsRowFormula>
    </tableColumn>
    <tableColumn id="79" xr3:uid="{00000000-0010-0000-0000-00004F000000}" name="Comentarios: Bloque VII. Traballo Fin de Máster: (24) As accións de orientación e tutela previas ao proceso de elaboración do TFM son adecuadas." totalsRowFunction="custom" totalsRowDxfId="9">
      <totalsRowFormula>AVERAGEIF(CA2:CA19,"&lt;&gt;NS/NC")</totalsRowFormula>
    </tableColumn>
    <tableColumn id="80" xr3:uid="{00000000-0010-0000-0000-000050000000}" name="Bloque VII. Traballo Fin de Máster: (25) A carga de traballo e nivel de dificultade do TFM son adecuados e coherentes co número de horas total do plan de estudos." totalsRowFunction="custom" totalsRowDxfId="8">
      <totalsRowFormula>AVERAGEIF(CB2:CB19,"&lt;&gt;NS/NC")</totalsRowFormula>
    </tableColumn>
    <tableColumn id="81" xr3:uid="{00000000-0010-0000-0000-000051000000}" name="Puntos: Bloque VII. Traballo Fin de Máster: (25) A carga de traballo e nivel de dificultade do TFM son adecuados e coherentes co número de horas total do plan de estudos." totalsRowFunction="custom" totalsRowDxfId="7">
      <totalsRowFormula>AVERAGEIF(CC2:CC19,"&lt;&gt;NS/NC")</totalsRowFormula>
    </tableColumn>
    <tableColumn id="82" xr3:uid="{00000000-0010-0000-0000-000052000000}" name="Comentarios: Bloque VII. Traballo Fin de Máster: (25) A carga de traballo e nivel de dificultade do TFM son adecuados e coherentes co número de horas total do plan de estudos." totalsRowFunction="custom" totalsRowDxfId="6">
      <totalsRowFormula>AVERAGEIF(CD2:CD19,"&lt;&gt;NS/NC")</totalsRowFormula>
    </tableColumn>
    <tableColumn id="83" xr3:uid="{00000000-0010-0000-0000-000053000000}" name="Bloque VIII. Situación provocada pola COVID-19: (26) As materias afectadas foron adaptadas axeitadamente á situación provocada pola COVID-19." totalsRowFunction="custom" totalsRowDxfId="5">
      <totalsRowFormula>AVERAGEIF(CE2:CE19,"&lt;&gt;NS/NC")</totalsRowFormula>
    </tableColumn>
    <tableColumn id="84" xr3:uid="{00000000-0010-0000-0000-000054000000}" name="Puntos: Bloque VIII. Situación provocada pola COVID-19: (26) As materias afectadas foron adaptadas axeitadamente á situación provocada pola COVID-19." totalsRowDxfId="4"/>
    <tableColumn id="85" xr3:uid="{00000000-0010-0000-0000-000055000000}" name="Comentarios: Bloque VIII. Situación provocada pola COVID-19: (26) As materias afectadas foron adaptadas axeitadamente á situación provocada pola COVID-19." totalsRowDxfId="3"/>
    <tableColumn id="86" xr3:uid="{00000000-0010-0000-0000-000056000000}" name="No espazo que segue, podes engadir calquera outro comentario que consideres oportuno sobre este mestrado e as suas ensinanzas. Moitas grazas pola túa colaboración." totalsRowDxfId="2"/>
    <tableColumn id="87" xr3:uid="{00000000-0010-0000-0000-000057000000}" name="Puntos: No espazo que segue, podes engadir calquera outro comentario que consideres oportuno sobre este mestrado e as suas ensinanzas. Moitas grazas pola túa colaboración." totalsRowDxfId="1"/>
    <tableColumn id="88" xr3:uid="{00000000-0010-0000-0000-000058000000}" name="Comentarios: No espazo que segue, podes engadir calquera outro comentario que consideres oportuno sobre este mestrado e as suas ensinanzas. Moitas grazas pola túa colaboración.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24"/>
  <sheetViews>
    <sheetView tabSelected="1" zoomScale="109" workbookViewId="0">
      <pane ySplit="1" topLeftCell="A2" activePane="bottomLeft" state="frozen"/>
      <selection pane="bottomLeft" activeCell="BS24" sqref="BS24"/>
    </sheetView>
  </sheetViews>
  <sheetFormatPr baseColWidth="10" defaultColWidth="8.85546875" defaultRowHeight="15" x14ac:dyDescent="0.25"/>
  <cols>
    <col min="1" max="1" width="20" bestFit="1" customWidth="1"/>
    <col min="2" max="2" width="20" hidden="1" customWidth="1"/>
    <col min="3" max="3" width="12.140625" hidden="1" customWidth="1"/>
    <col min="4" max="4" width="9.28515625" hidden="1" customWidth="1"/>
    <col min="5" max="5" width="9.140625" hidden="1" customWidth="1"/>
    <col min="6" max="6" width="11.7109375" hidden="1" customWidth="1"/>
    <col min="7" max="7" width="15.7109375" hidden="1" customWidth="1"/>
    <col min="8" max="8" width="20" bestFit="1" customWidth="1"/>
    <col min="9" max="10" width="20" hidden="1" customWidth="1"/>
    <col min="11" max="11" width="20" bestFit="1" customWidth="1"/>
    <col min="12" max="13" width="20" hidden="1" customWidth="1"/>
    <col min="14" max="14" width="20" bestFit="1" customWidth="1"/>
    <col min="15" max="16" width="20" hidden="1" customWidth="1"/>
    <col min="17" max="17" width="20" bestFit="1" customWidth="1"/>
    <col min="18" max="19" width="20" hidden="1" customWidth="1"/>
    <col min="20" max="20" width="20" bestFit="1" customWidth="1"/>
    <col min="21" max="22" width="20" hidden="1" customWidth="1"/>
    <col min="23" max="23" width="20" bestFit="1" customWidth="1"/>
    <col min="24" max="25" width="20" hidden="1" customWidth="1"/>
    <col min="26" max="26" width="20" bestFit="1" customWidth="1"/>
    <col min="27" max="28" width="20" hidden="1" customWidth="1"/>
    <col min="29" max="29" width="20" bestFit="1" customWidth="1"/>
    <col min="30" max="31" width="20" hidden="1" customWidth="1"/>
    <col min="32" max="32" width="20" bestFit="1" customWidth="1"/>
    <col min="33" max="34" width="20" hidden="1" customWidth="1"/>
    <col min="35" max="35" width="20" bestFit="1" customWidth="1"/>
    <col min="36" max="37" width="20" hidden="1" customWidth="1"/>
    <col min="38" max="38" width="20" bestFit="1" customWidth="1"/>
    <col min="39" max="40" width="20" hidden="1" customWidth="1"/>
    <col min="41" max="41" width="20" bestFit="1" customWidth="1"/>
    <col min="42" max="43" width="20" hidden="1" customWidth="1"/>
    <col min="44" max="44" width="20" bestFit="1" customWidth="1"/>
    <col min="45" max="46" width="20" hidden="1" customWidth="1"/>
    <col min="47" max="47" width="20" bestFit="1" customWidth="1"/>
    <col min="48" max="49" width="20" hidden="1" customWidth="1"/>
    <col min="50" max="50" width="20" bestFit="1" customWidth="1"/>
    <col min="51" max="52" width="20" hidden="1" customWidth="1"/>
    <col min="53" max="53" width="20" bestFit="1" customWidth="1"/>
    <col min="54" max="55" width="20" hidden="1" customWidth="1"/>
    <col min="56" max="56" width="20" bestFit="1" customWidth="1"/>
    <col min="57" max="58" width="20" hidden="1" customWidth="1"/>
    <col min="59" max="59" width="20" bestFit="1" customWidth="1"/>
    <col min="60" max="61" width="20" hidden="1" customWidth="1"/>
    <col min="62" max="62" width="20" bestFit="1" customWidth="1"/>
    <col min="63" max="64" width="20" hidden="1" customWidth="1"/>
    <col min="65" max="65" width="20" bestFit="1" customWidth="1"/>
    <col min="66" max="67" width="20" hidden="1" customWidth="1"/>
    <col min="68" max="68" width="20" bestFit="1" customWidth="1"/>
    <col min="69" max="70" width="20" hidden="1" customWidth="1"/>
    <col min="71" max="71" width="20" bestFit="1" customWidth="1"/>
    <col min="72" max="73" width="20" hidden="1" customWidth="1"/>
    <col min="74" max="74" width="20" bestFit="1" customWidth="1"/>
    <col min="75" max="76" width="20" hidden="1" customWidth="1"/>
    <col min="77" max="77" width="20" bestFit="1" customWidth="1"/>
    <col min="78" max="79" width="20" hidden="1" customWidth="1"/>
    <col min="80" max="80" width="20" bestFit="1" customWidth="1"/>
    <col min="81" max="82" width="20" hidden="1" customWidth="1"/>
    <col min="83" max="83" width="20" bestFit="1" customWidth="1"/>
    <col min="84" max="85" width="20" hidden="1" customWidth="1"/>
    <col min="86" max="86" width="20" bestFit="1" customWidth="1"/>
    <col min="87" max="88" width="20" hidden="1" customWidth="1"/>
  </cols>
  <sheetData>
    <row r="1" spans="1:8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</row>
    <row r="2" spans="1:88" x14ac:dyDescent="0.25">
      <c r="A2">
        <v>1</v>
      </c>
      <c r="B2" s="1">
        <v>44997.479722222197</v>
      </c>
      <c r="C2" s="1">
        <v>44997.488252314797</v>
      </c>
      <c r="D2" t="s">
        <v>88</v>
      </c>
      <c r="H2" s="6">
        <v>3</v>
      </c>
      <c r="K2" s="6">
        <v>2</v>
      </c>
      <c r="N2" s="6">
        <v>2</v>
      </c>
      <c r="Q2" s="6">
        <v>2</v>
      </c>
      <c r="T2" s="6">
        <v>4</v>
      </c>
      <c r="W2" s="6">
        <v>3</v>
      </c>
      <c r="Z2" s="6">
        <v>4</v>
      </c>
      <c r="AC2" s="6">
        <v>4</v>
      </c>
      <c r="AF2" s="6">
        <v>3</v>
      </c>
      <c r="AI2" t="s">
        <v>89</v>
      </c>
      <c r="AL2" s="6">
        <v>4</v>
      </c>
      <c r="AO2" t="s">
        <v>89</v>
      </c>
      <c r="AR2" s="6">
        <v>4</v>
      </c>
      <c r="AU2" s="6">
        <v>3</v>
      </c>
      <c r="AX2" s="6">
        <v>2</v>
      </c>
      <c r="BA2" s="6">
        <v>3</v>
      </c>
      <c r="BD2" s="6">
        <v>2</v>
      </c>
      <c r="BG2" s="6">
        <v>3</v>
      </c>
      <c r="BJ2" s="6">
        <v>3</v>
      </c>
      <c r="BM2" s="6">
        <v>1</v>
      </c>
      <c r="BP2" s="6">
        <v>1</v>
      </c>
      <c r="BS2" s="6">
        <v>1</v>
      </c>
      <c r="BV2" t="s">
        <v>89</v>
      </c>
      <c r="BY2" s="6">
        <v>2</v>
      </c>
      <c r="CB2" s="6">
        <v>1</v>
      </c>
      <c r="CE2" t="s">
        <v>89</v>
      </c>
    </row>
    <row r="3" spans="1:88" x14ac:dyDescent="0.25">
      <c r="A3">
        <v>2</v>
      </c>
      <c r="B3" s="1">
        <v>45120.566793981503</v>
      </c>
      <c r="C3" s="1">
        <v>45120.570034722201</v>
      </c>
      <c r="D3" t="s">
        <v>88</v>
      </c>
      <c r="H3" s="6">
        <v>3</v>
      </c>
      <c r="K3" s="6">
        <v>4</v>
      </c>
      <c r="N3" s="6">
        <v>2</v>
      </c>
      <c r="Q3" s="6">
        <v>3</v>
      </c>
      <c r="T3" s="6">
        <v>5</v>
      </c>
      <c r="W3" s="6">
        <v>5</v>
      </c>
      <c r="Z3" s="6">
        <v>5</v>
      </c>
      <c r="AC3" s="6">
        <v>5</v>
      </c>
      <c r="AF3" s="6">
        <v>5</v>
      </c>
      <c r="AI3" s="6">
        <v>4</v>
      </c>
      <c r="AL3" s="6">
        <v>5</v>
      </c>
      <c r="AO3" s="6">
        <v>5</v>
      </c>
      <c r="AR3" s="6">
        <v>5</v>
      </c>
      <c r="AU3" s="6">
        <v>4</v>
      </c>
      <c r="AX3" s="6">
        <v>4</v>
      </c>
      <c r="BA3" s="6">
        <v>5</v>
      </c>
      <c r="BD3" s="6">
        <v>3</v>
      </c>
      <c r="BG3" s="6">
        <v>5</v>
      </c>
      <c r="BJ3" s="6">
        <v>5</v>
      </c>
      <c r="BM3" s="6">
        <v>1</v>
      </c>
      <c r="BP3" s="6">
        <v>2</v>
      </c>
      <c r="BS3" s="6">
        <v>4</v>
      </c>
      <c r="BV3" s="6">
        <v>3</v>
      </c>
      <c r="BY3" s="6">
        <v>5</v>
      </c>
      <c r="CB3" s="6">
        <v>5</v>
      </c>
      <c r="CE3" s="6">
        <v>1</v>
      </c>
    </row>
    <row r="4" spans="1:88" x14ac:dyDescent="0.25">
      <c r="A4">
        <v>3</v>
      </c>
      <c r="B4" s="1">
        <v>45128.5941087963</v>
      </c>
      <c r="C4" s="1">
        <v>45128.597754629598</v>
      </c>
      <c r="D4" t="s">
        <v>88</v>
      </c>
      <c r="H4" s="6">
        <v>4</v>
      </c>
      <c r="K4" s="6">
        <v>3</v>
      </c>
      <c r="N4" s="6">
        <v>3</v>
      </c>
      <c r="Q4" s="6">
        <v>3</v>
      </c>
      <c r="T4" s="6">
        <v>3</v>
      </c>
      <c r="W4" s="6">
        <v>2</v>
      </c>
      <c r="Z4" s="6">
        <v>2</v>
      </c>
      <c r="AC4" s="6">
        <v>4</v>
      </c>
      <c r="AF4" s="6">
        <v>3</v>
      </c>
      <c r="AI4" s="6">
        <v>2</v>
      </c>
      <c r="AL4" s="6">
        <v>3</v>
      </c>
      <c r="AO4" s="6">
        <v>3</v>
      </c>
      <c r="AR4" s="6">
        <v>3</v>
      </c>
      <c r="AU4" s="6">
        <v>3</v>
      </c>
      <c r="AX4" s="6">
        <v>1</v>
      </c>
      <c r="BA4" s="6">
        <v>2</v>
      </c>
      <c r="BD4" s="6">
        <v>1</v>
      </c>
      <c r="BG4" s="6">
        <v>1</v>
      </c>
      <c r="BJ4" s="6">
        <v>2</v>
      </c>
      <c r="BM4" s="6">
        <v>4</v>
      </c>
      <c r="BP4" s="6">
        <v>4</v>
      </c>
      <c r="BS4" s="6">
        <v>5</v>
      </c>
      <c r="BV4" s="6">
        <v>4</v>
      </c>
      <c r="BY4" s="6">
        <v>3</v>
      </c>
      <c r="CB4" s="6">
        <v>4</v>
      </c>
      <c r="CE4" s="6">
        <v>4</v>
      </c>
    </row>
    <row r="5" spans="1:88" x14ac:dyDescent="0.25">
      <c r="A5">
        <v>4</v>
      </c>
      <c r="B5" s="1">
        <v>45128.628379629597</v>
      </c>
      <c r="C5" s="1">
        <v>45128.634166666699</v>
      </c>
      <c r="D5" t="s">
        <v>88</v>
      </c>
      <c r="H5" s="6">
        <v>5</v>
      </c>
      <c r="K5" s="6">
        <v>4</v>
      </c>
      <c r="N5" s="6">
        <v>2</v>
      </c>
      <c r="Q5" s="6">
        <v>3</v>
      </c>
      <c r="T5" s="6">
        <v>5</v>
      </c>
      <c r="W5" s="6">
        <v>4</v>
      </c>
      <c r="Z5" s="6">
        <v>4</v>
      </c>
      <c r="AC5" s="6">
        <v>4</v>
      </c>
      <c r="AF5" s="6">
        <v>3</v>
      </c>
      <c r="AI5" s="6">
        <v>3</v>
      </c>
      <c r="AL5" s="6">
        <v>4</v>
      </c>
      <c r="AO5" s="6">
        <v>4</v>
      </c>
      <c r="AR5" s="6">
        <v>3</v>
      </c>
      <c r="AU5" s="6">
        <v>4</v>
      </c>
      <c r="AX5" s="6">
        <v>3</v>
      </c>
      <c r="BA5" s="6">
        <v>2</v>
      </c>
      <c r="BD5" s="6">
        <v>1</v>
      </c>
      <c r="BG5" s="6">
        <v>3</v>
      </c>
      <c r="BJ5" s="6">
        <v>2</v>
      </c>
      <c r="BM5" s="6">
        <v>1</v>
      </c>
      <c r="BP5" s="6">
        <v>1</v>
      </c>
      <c r="BS5" s="6">
        <v>1</v>
      </c>
      <c r="BV5" s="6">
        <v>1</v>
      </c>
      <c r="BY5" s="6">
        <v>5</v>
      </c>
      <c r="CB5" s="6">
        <v>3</v>
      </c>
      <c r="CE5" s="6">
        <v>3</v>
      </c>
    </row>
    <row r="6" spans="1:88" x14ac:dyDescent="0.25">
      <c r="A6">
        <v>5</v>
      </c>
      <c r="B6" s="1">
        <v>45128.642222222203</v>
      </c>
      <c r="C6" s="1">
        <v>45128.644687499997</v>
      </c>
      <c r="D6" t="s">
        <v>88</v>
      </c>
      <c r="H6" s="6">
        <v>5</v>
      </c>
      <c r="K6" s="6">
        <v>5</v>
      </c>
      <c r="N6" s="6">
        <v>5</v>
      </c>
      <c r="Q6" s="6">
        <v>5</v>
      </c>
      <c r="T6" s="6">
        <v>5</v>
      </c>
      <c r="W6" s="6">
        <v>5</v>
      </c>
      <c r="Z6" s="6">
        <v>5</v>
      </c>
      <c r="AC6" s="6">
        <v>5</v>
      </c>
      <c r="AF6" s="6">
        <v>5</v>
      </c>
      <c r="AI6" s="6">
        <v>3</v>
      </c>
      <c r="AL6" s="6">
        <v>5</v>
      </c>
      <c r="AO6" s="6">
        <v>5</v>
      </c>
      <c r="AR6" s="6">
        <v>5</v>
      </c>
      <c r="AU6" s="6">
        <v>4</v>
      </c>
      <c r="AX6" s="6">
        <v>5</v>
      </c>
      <c r="BA6" s="6">
        <v>5</v>
      </c>
      <c r="BD6" s="6">
        <v>4</v>
      </c>
      <c r="BG6" s="6">
        <v>5</v>
      </c>
      <c r="BJ6" s="6">
        <v>4</v>
      </c>
      <c r="BM6" t="s">
        <v>89</v>
      </c>
      <c r="BP6" t="s">
        <v>89</v>
      </c>
      <c r="BS6" t="s">
        <v>89</v>
      </c>
      <c r="BV6" t="s">
        <v>89</v>
      </c>
      <c r="BY6" s="6">
        <v>5</v>
      </c>
      <c r="CB6" s="6">
        <v>5</v>
      </c>
      <c r="CE6" s="6">
        <v>5</v>
      </c>
    </row>
    <row r="7" spans="1:88" x14ac:dyDescent="0.25">
      <c r="A7">
        <v>6</v>
      </c>
      <c r="B7" s="1">
        <v>45128.640972222202</v>
      </c>
      <c r="C7" s="1">
        <v>45128.644791666702</v>
      </c>
      <c r="D7" t="s">
        <v>88</v>
      </c>
      <c r="H7" s="6">
        <v>5</v>
      </c>
      <c r="K7" s="6">
        <v>5</v>
      </c>
      <c r="N7" s="6">
        <v>4</v>
      </c>
      <c r="Q7" s="6">
        <v>5</v>
      </c>
      <c r="T7" s="6">
        <v>5</v>
      </c>
      <c r="W7" s="6">
        <v>4</v>
      </c>
      <c r="Z7" s="6">
        <v>5</v>
      </c>
      <c r="AC7" s="6">
        <v>5</v>
      </c>
      <c r="AF7" s="6">
        <v>4</v>
      </c>
      <c r="AI7" s="6">
        <v>2</v>
      </c>
      <c r="AL7" s="6">
        <v>4</v>
      </c>
      <c r="AO7" s="6">
        <v>5</v>
      </c>
      <c r="AR7" s="6">
        <v>4</v>
      </c>
      <c r="AU7" s="6">
        <v>4</v>
      </c>
      <c r="AX7" s="6">
        <v>4</v>
      </c>
      <c r="BA7" s="6">
        <v>5</v>
      </c>
      <c r="BD7" s="6">
        <v>3</v>
      </c>
      <c r="BG7" s="6">
        <v>4</v>
      </c>
      <c r="BJ7" s="6">
        <v>4</v>
      </c>
      <c r="BM7" t="s">
        <v>89</v>
      </c>
      <c r="BP7" t="s">
        <v>89</v>
      </c>
      <c r="BS7" t="s">
        <v>89</v>
      </c>
      <c r="BV7" t="s">
        <v>89</v>
      </c>
      <c r="BY7" s="6">
        <v>5</v>
      </c>
      <c r="CB7" s="6">
        <v>5</v>
      </c>
      <c r="CE7" t="s">
        <v>89</v>
      </c>
      <c r="CH7" t="s">
        <v>90</v>
      </c>
    </row>
    <row r="8" spans="1:88" x14ac:dyDescent="0.25">
      <c r="A8">
        <v>7</v>
      </c>
      <c r="B8" s="1">
        <v>45128.6411226852</v>
      </c>
      <c r="C8" s="1">
        <v>45128.645254629599</v>
      </c>
      <c r="D8" t="s">
        <v>88</v>
      </c>
      <c r="H8" s="6">
        <v>5</v>
      </c>
      <c r="K8" s="6">
        <v>5</v>
      </c>
      <c r="N8" s="6">
        <v>4</v>
      </c>
      <c r="Q8" s="6">
        <v>5</v>
      </c>
      <c r="T8" s="6">
        <v>4</v>
      </c>
      <c r="W8" s="6">
        <v>4</v>
      </c>
      <c r="Z8" s="6">
        <v>5</v>
      </c>
      <c r="AC8" s="6">
        <v>5</v>
      </c>
      <c r="AF8" s="6">
        <v>3</v>
      </c>
      <c r="AI8" s="6">
        <v>2</v>
      </c>
      <c r="AL8" s="6">
        <v>5</v>
      </c>
      <c r="AO8" s="6">
        <v>5</v>
      </c>
      <c r="AR8" s="6">
        <v>4</v>
      </c>
      <c r="AU8" s="6">
        <v>4</v>
      </c>
      <c r="AX8" s="6">
        <v>5</v>
      </c>
      <c r="BA8" s="6">
        <v>5</v>
      </c>
      <c r="BD8" s="6">
        <v>2</v>
      </c>
      <c r="BG8" s="6">
        <v>4</v>
      </c>
      <c r="BJ8" s="6">
        <v>4</v>
      </c>
      <c r="BM8" t="s">
        <v>89</v>
      </c>
      <c r="BP8" t="s">
        <v>89</v>
      </c>
      <c r="BS8" t="s">
        <v>89</v>
      </c>
      <c r="BV8" t="s">
        <v>89</v>
      </c>
      <c r="BY8" s="6">
        <v>5</v>
      </c>
      <c r="CB8" s="6">
        <v>5</v>
      </c>
      <c r="CE8" t="s">
        <v>89</v>
      </c>
      <c r="CH8" t="s">
        <v>91</v>
      </c>
    </row>
    <row r="9" spans="1:88" x14ac:dyDescent="0.25">
      <c r="A9">
        <v>8</v>
      </c>
      <c r="B9" s="1">
        <v>45128.655069444401</v>
      </c>
      <c r="C9" s="1">
        <v>45128.659108796302</v>
      </c>
      <c r="D9" t="s">
        <v>88</v>
      </c>
      <c r="H9" s="6">
        <v>5</v>
      </c>
      <c r="K9" s="6">
        <v>5</v>
      </c>
      <c r="N9" s="6">
        <v>4</v>
      </c>
      <c r="Q9" s="6">
        <v>5</v>
      </c>
      <c r="T9" s="6">
        <v>5</v>
      </c>
      <c r="W9" s="6">
        <v>5</v>
      </c>
      <c r="Z9" s="6">
        <v>5</v>
      </c>
      <c r="AC9" s="6">
        <v>5</v>
      </c>
      <c r="AF9" s="6">
        <v>3</v>
      </c>
      <c r="AI9" s="6">
        <v>2</v>
      </c>
      <c r="AL9" s="6">
        <v>5</v>
      </c>
      <c r="AO9" s="6">
        <v>5</v>
      </c>
      <c r="AR9" s="6">
        <v>5</v>
      </c>
      <c r="AU9" s="6">
        <v>5</v>
      </c>
      <c r="AX9" s="6">
        <v>5</v>
      </c>
      <c r="BA9" s="6">
        <v>5</v>
      </c>
      <c r="BD9" s="6">
        <v>5</v>
      </c>
      <c r="BG9" s="6">
        <v>5</v>
      </c>
      <c r="BJ9" s="6">
        <v>5</v>
      </c>
      <c r="BM9" s="6">
        <v>2</v>
      </c>
      <c r="BP9" s="6">
        <v>2</v>
      </c>
      <c r="BS9" s="6">
        <v>4</v>
      </c>
      <c r="BV9" s="6">
        <v>4</v>
      </c>
      <c r="BY9" s="6">
        <v>5</v>
      </c>
      <c r="CB9" s="6">
        <v>5</v>
      </c>
      <c r="CE9" s="6">
        <v>5</v>
      </c>
      <c r="CH9" t="s">
        <v>92</v>
      </c>
    </row>
    <row r="10" spans="1:88" x14ac:dyDescent="0.25">
      <c r="A10">
        <v>9</v>
      </c>
      <c r="B10" s="1">
        <v>45128.684259259302</v>
      </c>
      <c r="C10" s="1">
        <v>45128.691342592603</v>
      </c>
      <c r="D10" t="s">
        <v>88</v>
      </c>
      <c r="H10" s="6">
        <v>5</v>
      </c>
      <c r="K10" s="6">
        <v>5</v>
      </c>
      <c r="N10" s="6">
        <v>3</v>
      </c>
      <c r="Q10" s="6">
        <v>4</v>
      </c>
      <c r="T10" s="6">
        <v>5</v>
      </c>
      <c r="W10" s="6">
        <v>4</v>
      </c>
      <c r="Z10" s="6">
        <v>4</v>
      </c>
      <c r="AC10" s="6">
        <v>4</v>
      </c>
      <c r="AF10" s="6">
        <v>5</v>
      </c>
      <c r="AI10" s="6">
        <v>1</v>
      </c>
      <c r="AL10" s="6">
        <v>5</v>
      </c>
      <c r="AO10" s="6">
        <v>5</v>
      </c>
      <c r="AR10" s="6">
        <v>5</v>
      </c>
      <c r="AU10" s="6">
        <v>5</v>
      </c>
      <c r="AX10" s="6">
        <v>5</v>
      </c>
      <c r="BA10" s="6">
        <v>5</v>
      </c>
      <c r="BD10" s="6">
        <v>4</v>
      </c>
      <c r="BG10" s="6">
        <v>5</v>
      </c>
      <c r="BJ10" s="6">
        <v>5</v>
      </c>
      <c r="BM10" t="s">
        <v>89</v>
      </c>
      <c r="BP10" t="s">
        <v>89</v>
      </c>
      <c r="BS10" t="s">
        <v>89</v>
      </c>
      <c r="BV10" t="s">
        <v>89</v>
      </c>
      <c r="BY10" s="6">
        <v>5</v>
      </c>
      <c r="CB10" s="6">
        <v>5</v>
      </c>
      <c r="CE10" t="s">
        <v>89</v>
      </c>
    </row>
    <row r="11" spans="1:88" x14ac:dyDescent="0.25">
      <c r="A11">
        <v>10</v>
      </c>
      <c r="B11" s="1">
        <v>45128.754618055602</v>
      </c>
      <c r="C11" s="1">
        <v>45128.757337962998</v>
      </c>
      <c r="D11" t="s">
        <v>88</v>
      </c>
      <c r="H11" s="6">
        <v>5</v>
      </c>
      <c r="K11" s="6">
        <v>5</v>
      </c>
      <c r="N11" s="6">
        <v>4</v>
      </c>
      <c r="Q11" s="6">
        <v>5</v>
      </c>
      <c r="T11" s="6">
        <v>4</v>
      </c>
      <c r="W11" s="6">
        <v>5</v>
      </c>
      <c r="Z11" t="s">
        <v>89</v>
      </c>
      <c r="AC11" s="6">
        <v>5</v>
      </c>
      <c r="AF11" s="6">
        <v>5</v>
      </c>
      <c r="AI11" s="6">
        <v>5</v>
      </c>
      <c r="AL11" s="6">
        <v>5</v>
      </c>
      <c r="AO11" s="6">
        <v>5</v>
      </c>
      <c r="AR11" s="6">
        <v>5</v>
      </c>
      <c r="AU11" s="6">
        <v>5</v>
      </c>
      <c r="AX11" s="6">
        <v>5</v>
      </c>
      <c r="BA11" s="6">
        <v>4</v>
      </c>
      <c r="BD11" s="6">
        <v>4</v>
      </c>
      <c r="BG11" s="6">
        <v>5</v>
      </c>
      <c r="BJ11" s="6">
        <v>5</v>
      </c>
      <c r="BM11" s="6">
        <v>5</v>
      </c>
      <c r="BP11" s="6">
        <v>5</v>
      </c>
      <c r="BS11" s="6">
        <v>5</v>
      </c>
      <c r="BV11" s="6">
        <v>5</v>
      </c>
      <c r="BY11" s="6">
        <v>5</v>
      </c>
      <c r="CB11" s="6">
        <v>5</v>
      </c>
      <c r="CE11" t="s">
        <v>89</v>
      </c>
    </row>
    <row r="12" spans="1:88" x14ac:dyDescent="0.25">
      <c r="A12">
        <v>11</v>
      </c>
      <c r="B12" s="1">
        <v>45129.436759259297</v>
      </c>
      <c r="C12" s="1">
        <v>45129.438865740703</v>
      </c>
      <c r="D12" t="s">
        <v>88</v>
      </c>
      <c r="H12" s="6">
        <v>5</v>
      </c>
      <c r="K12" s="6">
        <v>1</v>
      </c>
      <c r="N12" s="6">
        <v>1</v>
      </c>
      <c r="Q12" s="6">
        <v>2</v>
      </c>
      <c r="T12" s="6">
        <v>3</v>
      </c>
      <c r="W12" s="6">
        <v>2</v>
      </c>
      <c r="Z12" s="6">
        <v>5</v>
      </c>
      <c r="AC12" s="6">
        <v>5</v>
      </c>
      <c r="AF12" s="6">
        <v>3</v>
      </c>
      <c r="AI12" s="6">
        <v>1</v>
      </c>
      <c r="AL12" s="6">
        <v>1</v>
      </c>
      <c r="AO12" s="6">
        <v>5</v>
      </c>
      <c r="AR12" s="6">
        <v>5</v>
      </c>
      <c r="AU12" s="6">
        <v>4</v>
      </c>
      <c r="AX12" s="6">
        <v>5</v>
      </c>
      <c r="BA12" s="6">
        <v>3</v>
      </c>
      <c r="BD12" s="6">
        <v>1</v>
      </c>
      <c r="BG12" s="6">
        <v>3</v>
      </c>
      <c r="BJ12" s="6">
        <v>4</v>
      </c>
      <c r="BM12" s="6">
        <v>5</v>
      </c>
      <c r="BP12" s="6">
        <v>5</v>
      </c>
      <c r="BS12" s="6">
        <v>5</v>
      </c>
      <c r="BV12" s="6">
        <v>5</v>
      </c>
      <c r="BY12" s="6">
        <v>5</v>
      </c>
      <c r="CB12" s="6">
        <v>4</v>
      </c>
      <c r="CE12" t="s">
        <v>89</v>
      </c>
    </row>
    <row r="13" spans="1:88" x14ac:dyDescent="0.25">
      <c r="A13">
        <v>12</v>
      </c>
      <c r="B13" s="1">
        <v>45129.882210648102</v>
      </c>
      <c r="C13" s="1">
        <v>45129.888680555603</v>
      </c>
      <c r="D13" t="s">
        <v>88</v>
      </c>
      <c r="H13" s="6">
        <v>4</v>
      </c>
      <c r="K13" s="6">
        <v>3</v>
      </c>
      <c r="N13" s="6">
        <v>3</v>
      </c>
      <c r="Q13" s="6">
        <v>3</v>
      </c>
      <c r="T13" s="6">
        <v>4</v>
      </c>
      <c r="W13" s="6">
        <v>2</v>
      </c>
      <c r="Z13" s="6">
        <v>3</v>
      </c>
      <c r="AC13" s="6">
        <v>3</v>
      </c>
      <c r="AF13" s="6">
        <v>3</v>
      </c>
      <c r="AI13" t="s">
        <v>89</v>
      </c>
      <c r="AL13" s="6">
        <v>4</v>
      </c>
      <c r="AO13" s="6">
        <v>4</v>
      </c>
      <c r="AR13" s="6">
        <v>3</v>
      </c>
      <c r="AU13" s="6">
        <v>4</v>
      </c>
      <c r="AX13" s="6">
        <v>4</v>
      </c>
      <c r="BA13" s="6">
        <v>3</v>
      </c>
      <c r="BD13" s="6">
        <v>2</v>
      </c>
      <c r="BG13" s="6">
        <v>4</v>
      </c>
      <c r="BJ13" s="6">
        <v>4</v>
      </c>
      <c r="BM13" s="6">
        <v>3</v>
      </c>
      <c r="BP13" s="6">
        <v>4</v>
      </c>
      <c r="BS13" s="6">
        <v>2</v>
      </c>
      <c r="BV13" t="s">
        <v>89</v>
      </c>
      <c r="BY13" s="6">
        <v>3</v>
      </c>
      <c r="CB13" s="6">
        <v>5</v>
      </c>
      <c r="CE13" t="s">
        <v>89</v>
      </c>
    </row>
    <row r="14" spans="1:88" x14ac:dyDescent="0.25">
      <c r="A14">
        <v>13</v>
      </c>
      <c r="B14" s="1">
        <v>45179.619594907403</v>
      </c>
      <c r="C14" s="1">
        <v>45179.621724536999</v>
      </c>
      <c r="D14" t="s">
        <v>88</v>
      </c>
      <c r="H14" s="6">
        <v>5</v>
      </c>
      <c r="K14" s="6">
        <v>5</v>
      </c>
      <c r="N14" s="6">
        <v>4</v>
      </c>
      <c r="Q14" s="6">
        <v>5</v>
      </c>
      <c r="T14" s="6">
        <v>4</v>
      </c>
      <c r="W14" s="6">
        <v>5</v>
      </c>
      <c r="Z14" s="6">
        <v>5</v>
      </c>
      <c r="AC14" s="6">
        <v>5</v>
      </c>
      <c r="AF14" s="6">
        <v>5</v>
      </c>
      <c r="AI14" s="6">
        <v>5</v>
      </c>
      <c r="AL14" s="6">
        <v>5</v>
      </c>
      <c r="AO14" s="6">
        <v>5</v>
      </c>
      <c r="AR14" s="6">
        <v>5</v>
      </c>
      <c r="AU14" s="6">
        <v>5</v>
      </c>
      <c r="AX14" s="6">
        <v>5</v>
      </c>
      <c r="BA14" s="6">
        <v>4</v>
      </c>
      <c r="BD14" s="6">
        <v>5</v>
      </c>
      <c r="BG14" s="6">
        <v>5</v>
      </c>
      <c r="BJ14" s="6">
        <v>5</v>
      </c>
      <c r="BM14" t="s">
        <v>89</v>
      </c>
      <c r="BP14" t="s">
        <v>89</v>
      </c>
      <c r="BS14" t="s">
        <v>89</v>
      </c>
      <c r="BV14" t="s">
        <v>89</v>
      </c>
      <c r="BY14" s="6">
        <v>4</v>
      </c>
      <c r="CB14" s="6">
        <v>2</v>
      </c>
      <c r="CE14" s="6">
        <v>5</v>
      </c>
    </row>
    <row r="15" spans="1:88" x14ac:dyDescent="0.25">
      <c r="A15">
        <v>14</v>
      </c>
      <c r="B15" s="1">
        <v>45182.587071759299</v>
      </c>
      <c r="C15" s="1">
        <v>45182.593599537002</v>
      </c>
      <c r="D15" t="s">
        <v>88</v>
      </c>
      <c r="H15" s="6">
        <v>3</v>
      </c>
      <c r="K15" s="6">
        <v>5</v>
      </c>
      <c r="N15" s="6">
        <v>2</v>
      </c>
      <c r="Q15" s="6">
        <v>3</v>
      </c>
      <c r="T15" s="6">
        <v>4</v>
      </c>
      <c r="W15" s="6">
        <v>3</v>
      </c>
      <c r="Z15" s="6">
        <v>3</v>
      </c>
      <c r="AC15" s="6">
        <v>4</v>
      </c>
      <c r="AF15" s="6">
        <v>4</v>
      </c>
      <c r="AI15" s="6">
        <v>4</v>
      </c>
      <c r="AL15" s="6">
        <v>5</v>
      </c>
      <c r="AO15" s="6">
        <v>4</v>
      </c>
      <c r="AR15" s="6">
        <v>3</v>
      </c>
      <c r="AU15" s="6">
        <v>4</v>
      </c>
      <c r="AX15" s="6">
        <v>3</v>
      </c>
      <c r="BA15" s="6">
        <v>4</v>
      </c>
      <c r="BD15" s="6">
        <v>2</v>
      </c>
      <c r="BG15" s="6">
        <v>3</v>
      </c>
      <c r="BJ15" s="6">
        <v>3</v>
      </c>
      <c r="BM15" s="6">
        <v>4</v>
      </c>
      <c r="BP15" s="6">
        <v>4</v>
      </c>
      <c r="BS15" s="6">
        <v>5</v>
      </c>
      <c r="BV15" s="6">
        <v>5</v>
      </c>
      <c r="BY15" s="6">
        <v>3</v>
      </c>
      <c r="CB15" s="6">
        <v>3</v>
      </c>
      <c r="CE15" t="s">
        <v>89</v>
      </c>
      <c r="CH15" t="s">
        <v>93</v>
      </c>
    </row>
    <row r="16" spans="1:88" x14ac:dyDescent="0.25">
      <c r="A16">
        <v>15</v>
      </c>
      <c r="B16" s="1">
        <v>45182.595671296302</v>
      </c>
      <c r="C16" s="1">
        <v>45182.601851851803</v>
      </c>
      <c r="D16" t="s">
        <v>88</v>
      </c>
      <c r="H16" s="6">
        <v>5</v>
      </c>
      <c r="K16" s="6">
        <v>5</v>
      </c>
      <c r="N16" s="6">
        <v>1</v>
      </c>
      <c r="Q16" s="6">
        <v>4</v>
      </c>
      <c r="T16" s="6">
        <v>4</v>
      </c>
      <c r="W16" s="6">
        <v>5</v>
      </c>
      <c r="Z16" s="6">
        <v>5</v>
      </c>
      <c r="AC16" s="6">
        <v>5</v>
      </c>
      <c r="AF16" s="6">
        <v>4</v>
      </c>
      <c r="AI16" s="6">
        <v>5</v>
      </c>
      <c r="AL16" s="6">
        <v>3</v>
      </c>
      <c r="AO16" s="6">
        <v>5</v>
      </c>
      <c r="AR16" s="6">
        <v>4</v>
      </c>
      <c r="AU16" s="6">
        <v>5</v>
      </c>
      <c r="AX16" s="6">
        <v>5</v>
      </c>
      <c r="BA16" s="6">
        <v>5</v>
      </c>
      <c r="BD16" s="6">
        <v>4</v>
      </c>
      <c r="BG16" s="6">
        <v>5</v>
      </c>
      <c r="BJ16" s="6">
        <v>5</v>
      </c>
      <c r="BM16" s="6">
        <v>1</v>
      </c>
      <c r="BP16" s="6">
        <v>2</v>
      </c>
      <c r="BS16" s="6">
        <v>4</v>
      </c>
      <c r="BV16" s="6">
        <v>5</v>
      </c>
      <c r="BY16" s="6">
        <v>4</v>
      </c>
      <c r="CB16" s="6">
        <v>5</v>
      </c>
      <c r="CE16" t="s">
        <v>89</v>
      </c>
      <c r="CH16" t="s">
        <v>94</v>
      </c>
    </row>
    <row r="17" spans="1:83" x14ac:dyDescent="0.25">
      <c r="A17">
        <v>16</v>
      </c>
      <c r="B17" s="1">
        <v>45182.8066203704</v>
      </c>
      <c r="C17" s="1">
        <v>45182.811747685198</v>
      </c>
      <c r="D17" t="s">
        <v>88</v>
      </c>
      <c r="H17" s="6">
        <v>5</v>
      </c>
      <c r="K17" s="6">
        <v>5</v>
      </c>
      <c r="N17" s="6">
        <v>5</v>
      </c>
      <c r="Q17" s="6">
        <v>5</v>
      </c>
      <c r="T17" s="6">
        <v>3</v>
      </c>
      <c r="W17" s="6">
        <v>3</v>
      </c>
      <c r="Z17" s="6">
        <v>3</v>
      </c>
      <c r="AC17" s="6">
        <v>5</v>
      </c>
      <c r="AF17" s="6">
        <v>5</v>
      </c>
      <c r="AI17" s="6">
        <v>5</v>
      </c>
      <c r="AL17" s="6">
        <v>2</v>
      </c>
      <c r="AO17" s="6">
        <v>5</v>
      </c>
      <c r="AR17" s="6">
        <v>5</v>
      </c>
      <c r="AU17" s="6">
        <v>4</v>
      </c>
      <c r="AX17" s="6">
        <v>2</v>
      </c>
      <c r="BA17" s="6">
        <v>3</v>
      </c>
      <c r="BD17" s="6">
        <v>3</v>
      </c>
      <c r="BG17" s="6">
        <v>4</v>
      </c>
      <c r="BJ17" s="6">
        <v>4</v>
      </c>
      <c r="BM17" s="6">
        <v>2</v>
      </c>
      <c r="BP17" s="6">
        <v>5</v>
      </c>
      <c r="BS17" s="6">
        <v>3</v>
      </c>
      <c r="BV17" t="s">
        <v>89</v>
      </c>
      <c r="BY17" s="6">
        <v>5</v>
      </c>
      <c r="CB17" s="6">
        <v>4</v>
      </c>
      <c r="CE17" s="6">
        <v>3</v>
      </c>
    </row>
    <row r="18" spans="1:83" x14ac:dyDescent="0.25">
      <c r="A18">
        <v>17</v>
      </c>
      <c r="B18" s="1">
        <v>45183.652280092603</v>
      </c>
      <c r="C18" s="1">
        <v>45183.653912037</v>
      </c>
      <c r="D18" t="s">
        <v>88</v>
      </c>
      <c r="H18" s="6">
        <v>4</v>
      </c>
      <c r="K18" s="6">
        <v>5</v>
      </c>
      <c r="N18" s="6">
        <v>5</v>
      </c>
      <c r="Q18" s="6">
        <v>5</v>
      </c>
      <c r="T18" s="6">
        <v>5</v>
      </c>
      <c r="W18" s="6">
        <v>4</v>
      </c>
      <c r="Z18" s="6">
        <v>4</v>
      </c>
      <c r="AC18" s="6">
        <v>4</v>
      </c>
      <c r="AF18" s="6">
        <v>5</v>
      </c>
      <c r="AI18" s="6">
        <v>4</v>
      </c>
      <c r="AL18" s="6">
        <v>4</v>
      </c>
      <c r="AO18" s="6">
        <v>4</v>
      </c>
      <c r="AR18" s="6">
        <v>5</v>
      </c>
      <c r="AU18" s="6">
        <v>5</v>
      </c>
      <c r="AX18" s="6">
        <v>5</v>
      </c>
      <c r="BA18" s="6">
        <v>5</v>
      </c>
      <c r="BD18" s="6">
        <v>5</v>
      </c>
      <c r="BG18" s="6">
        <v>5</v>
      </c>
      <c r="BJ18" s="6">
        <v>5</v>
      </c>
      <c r="BM18" s="6">
        <v>5</v>
      </c>
      <c r="BP18" s="6">
        <v>5</v>
      </c>
      <c r="BS18" s="6">
        <v>5</v>
      </c>
      <c r="BV18" s="6">
        <v>5</v>
      </c>
      <c r="BY18" s="6">
        <v>5</v>
      </c>
      <c r="CB18" s="6">
        <v>5</v>
      </c>
      <c r="CE18" s="6">
        <v>5</v>
      </c>
    </row>
    <row r="19" spans="1:83" x14ac:dyDescent="0.25">
      <c r="A19">
        <v>18</v>
      </c>
      <c r="B19" s="1">
        <v>45183.755729166704</v>
      </c>
      <c r="C19" s="1">
        <v>45183.7585763889</v>
      </c>
      <c r="D19" t="s">
        <v>88</v>
      </c>
      <c r="H19" s="6">
        <v>4</v>
      </c>
      <c r="K19" s="6">
        <v>5</v>
      </c>
      <c r="N19" s="6">
        <v>3</v>
      </c>
      <c r="Q19" s="6">
        <v>4</v>
      </c>
      <c r="T19" s="6">
        <v>4</v>
      </c>
      <c r="W19" s="6">
        <v>3</v>
      </c>
      <c r="Z19" s="6">
        <v>3</v>
      </c>
      <c r="AC19" s="6">
        <v>4</v>
      </c>
      <c r="AF19" s="6">
        <v>4</v>
      </c>
      <c r="AI19" s="6">
        <v>4</v>
      </c>
      <c r="AL19" s="6">
        <v>4</v>
      </c>
      <c r="AO19" s="6">
        <v>4</v>
      </c>
      <c r="AR19" s="6">
        <v>5</v>
      </c>
      <c r="AU19" s="6">
        <v>4</v>
      </c>
      <c r="AX19" s="6">
        <v>4</v>
      </c>
      <c r="BA19" s="6">
        <v>5</v>
      </c>
      <c r="BD19" s="6">
        <v>4</v>
      </c>
      <c r="BG19" s="6">
        <v>4</v>
      </c>
      <c r="BJ19" s="6">
        <v>5</v>
      </c>
      <c r="BM19" s="6">
        <v>5</v>
      </c>
      <c r="BP19" s="6">
        <v>4</v>
      </c>
      <c r="BS19" s="6">
        <v>5</v>
      </c>
      <c r="BV19" s="6">
        <v>4</v>
      </c>
      <c r="BY19" s="6">
        <v>3</v>
      </c>
      <c r="CB19" s="6">
        <v>3</v>
      </c>
      <c r="CE19" s="6">
        <v>4</v>
      </c>
    </row>
    <row r="20" spans="1:83" x14ac:dyDescent="0.25">
      <c r="B20" s="1"/>
      <c r="C20" s="1"/>
      <c r="H20" s="5"/>
      <c r="Q20" t="s">
        <v>97</v>
      </c>
    </row>
    <row r="21" spans="1:83" s="5" customFormat="1" x14ac:dyDescent="0.25">
      <c r="H21" s="5">
        <f t="shared" ref="H21:Y21" si="0">AVERAGEIF(H2:H19,"&lt;&gt;NS/NC")</f>
        <v>4.4444444444444446</v>
      </c>
      <c r="I21" s="5" t="e">
        <f t="shared" si="0"/>
        <v>#DIV/0!</v>
      </c>
      <c r="J21" s="5" t="e">
        <f t="shared" si="0"/>
        <v>#DIV/0!</v>
      </c>
      <c r="K21" s="5">
        <f t="shared" si="0"/>
        <v>4.2777777777777777</v>
      </c>
      <c r="L21" s="5" t="e">
        <f t="shared" si="0"/>
        <v>#DIV/0!</v>
      </c>
      <c r="M21" s="5" t="e">
        <f t="shared" si="0"/>
        <v>#DIV/0!</v>
      </c>
      <c r="N21" s="5">
        <f>AVERAGEIF(N2:N19,"&lt;&gt;NS/NC")</f>
        <v>3.1666666666666665</v>
      </c>
      <c r="O21" s="5" t="e">
        <f t="shared" si="0"/>
        <v>#DIV/0!</v>
      </c>
      <c r="P21" s="5" t="e">
        <f t="shared" si="0"/>
        <v>#DIV/0!</v>
      </c>
      <c r="Q21" s="5">
        <f>AVERAGEIF(Q2:Q19,"&lt;&gt;NS/NC")</f>
        <v>3.9444444444444446</v>
      </c>
      <c r="R21" s="5" t="e">
        <f t="shared" si="0"/>
        <v>#DIV/0!</v>
      </c>
      <c r="S21" s="5" t="e">
        <f t="shared" si="0"/>
        <v>#DIV/0!</v>
      </c>
      <c r="T21" s="5">
        <f t="shared" si="0"/>
        <v>4.2222222222222223</v>
      </c>
      <c r="U21" s="5" t="e">
        <f t="shared" si="0"/>
        <v>#DIV/0!</v>
      </c>
      <c r="V21" s="5" t="e">
        <f t="shared" si="0"/>
        <v>#DIV/0!</v>
      </c>
      <c r="W21" s="5">
        <f t="shared" si="0"/>
        <v>3.7777777777777777</v>
      </c>
      <c r="X21" s="5" t="e">
        <f t="shared" si="0"/>
        <v>#DIV/0!</v>
      </c>
      <c r="Y21" s="5" t="e">
        <f t="shared" si="0"/>
        <v>#DIV/0!</v>
      </c>
      <c r="Z21" s="5">
        <f>AVERAGEIF(Z2:Z19,"&lt;&gt;NS/NC")</f>
        <v>4.117647058823529</v>
      </c>
      <c r="AA21" s="5" t="e">
        <f t="shared" ref="AA21:CE21" si="1">AVERAGEIF(AA2:AA19,"&lt;&gt;NS/NC")</f>
        <v>#DIV/0!</v>
      </c>
      <c r="AB21" s="5" t="e">
        <f t="shared" si="1"/>
        <v>#DIV/0!</v>
      </c>
      <c r="AC21" s="5">
        <f t="shared" si="1"/>
        <v>4.5</v>
      </c>
      <c r="AD21" s="5" t="e">
        <f t="shared" si="1"/>
        <v>#DIV/0!</v>
      </c>
      <c r="AE21" s="5" t="e">
        <f t="shared" si="1"/>
        <v>#DIV/0!</v>
      </c>
      <c r="AF21" s="5">
        <f t="shared" si="1"/>
        <v>4</v>
      </c>
      <c r="AG21" s="5" t="e">
        <f t="shared" si="1"/>
        <v>#DIV/0!</v>
      </c>
      <c r="AH21" s="5" t="e">
        <f t="shared" si="1"/>
        <v>#DIV/0!</v>
      </c>
      <c r="AI21" s="5">
        <f t="shared" si="1"/>
        <v>3.25</v>
      </c>
      <c r="AJ21" s="5" t="e">
        <f t="shared" si="1"/>
        <v>#DIV/0!</v>
      </c>
      <c r="AK21" s="5" t="e">
        <f t="shared" si="1"/>
        <v>#DIV/0!</v>
      </c>
      <c r="AL21" s="5">
        <f t="shared" si="1"/>
        <v>4.0555555555555554</v>
      </c>
      <c r="AM21" s="5" t="e">
        <f t="shared" si="1"/>
        <v>#DIV/0!</v>
      </c>
      <c r="AN21" s="5" t="e">
        <f t="shared" si="1"/>
        <v>#DIV/0!</v>
      </c>
      <c r="AO21" s="5">
        <f t="shared" si="1"/>
        <v>4.5882352941176467</v>
      </c>
      <c r="AP21" s="5" t="e">
        <f t="shared" si="1"/>
        <v>#DIV/0!</v>
      </c>
      <c r="AQ21" s="5" t="e">
        <f t="shared" si="1"/>
        <v>#DIV/0!</v>
      </c>
      <c r="AR21" s="5">
        <f t="shared" si="1"/>
        <v>4.333333333333333</v>
      </c>
      <c r="AS21" s="5" t="e">
        <f t="shared" si="1"/>
        <v>#DIV/0!</v>
      </c>
      <c r="AT21" s="5" t="e">
        <f t="shared" si="1"/>
        <v>#DIV/0!</v>
      </c>
      <c r="AU21" s="5">
        <f t="shared" si="1"/>
        <v>4.2222222222222223</v>
      </c>
      <c r="AV21" s="5" t="e">
        <f t="shared" si="1"/>
        <v>#DIV/0!</v>
      </c>
      <c r="AW21" s="5" t="e">
        <f t="shared" si="1"/>
        <v>#DIV/0!</v>
      </c>
      <c r="AX21" s="5">
        <f t="shared" si="1"/>
        <v>4</v>
      </c>
      <c r="AY21" s="5" t="e">
        <f t="shared" si="1"/>
        <v>#DIV/0!</v>
      </c>
      <c r="AZ21" s="5" t="e">
        <f t="shared" si="1"/>
        <v>#DIV/0!</v>
      </c>
      <c r="BA21" s="5">
        <f t="shared" si="1"/>
        <v>4.0555555555555554</v>
      </c>
      <c r="BB21" s="5" t="e">
        <f t="shared" si="1"/>
        <v>#DIV/0!</v>
      </c>
      <c r="BC21" s="5" t="e">
        <f t="shared" si="1"/>
        <v>#DIV/0!</v>
      </c>
      <c r="BD21" s="5">
        <f t="shared" si="1"/>
        <v>3.0555555555555554</v>
      </c>
      <c r="BE21" s="5" t="e">
        <f t="shared" si="1"/>
        <v>#DIV/0!</v>
      </c>
      <c r="BF21" s="5" t="e">
        <f t="shared" si="1"/>
        <v>#DIV/0!</v>
      </c>
      <c r="BG21" s="5">
        <f t="shared" si="1"/>
        <v>4.0555555555555554</v>
      </c>
      <c r="BH21" s="5" t="e">
        <f t="shared" si="1"/>
        <v>#DIV/0!</v>
      </c>
      <c r="BI21" s="5" t="e">
        <f t="shared" si="1"/>
        <v>#DIV/0!</v>
      </c>
      <c r="BJ21" s="5">
        <f t="shared" si="1"/>
        <v>4.1111111111111107</v>
      </c>
      <c r="BK21" s="5" t="e">
        <f t="shared" si="1"/>
        <v>#DIV/0!</v>
      </c>
      <c r="BL21" s="5" t="e">
        <f t="shared" si="1"/>
        <v>#DIV/0!</v>
      </c>
      <c r="BM21" s="5">
        <f t="shared" si="1"/>
        <v>3</v>
      </c>
      <c r="BN21" s="5" t="e">
        <f t="shared" si="1"/>
        <v>#DIV/0!</v>
      </c>
      <c r="BO21" s="5" t="e">
        <f t="shared" si="1"/>
        <v>#DIV/0!</v>
      </c>
      <c r="BP21" s="5">
        <f t="shared" si="1"/>
        <v>3.3846153846153846</v>
      </c>
      <c r="BQ21" s="5" t="e">
        <f t="shared" si="1"/>
        <v>#DIV/0!</v>
      </c>
      <c r="BR21" s="5" t="e">
        <f t="shared" si="1"/>
        <v>#DIV/0!</v>
      </c>
      <c r="BS21" s="5">
        <f t="shared" si="1"/>
        <v>3.7692307692307692</v>
      </c>
      <c r="BT21" s="5" t="e">
        <f t="shared" si="1"/>
        <v>#DIV/0!</v>
      </c>
      <c r="BU21" s="5" t="e">
        <f t="shared" si="1"/>
        <v>#DIV/0!</v>
      </c>
      <c r="BV21" s="5">
        <f t="shared" si="1"/>
        <v>4.0999999999999996</v>
      </c>
      <c r="BW21" s="5" t="e">
        <f t="shared" si="1"/>
        <v>#DIV/0!</v>
      </c>
      <c r="BX21" s="5" t="e">
        <f t="shared" si="1"/>
        <v>#DIV/0!</v>
      </c>
      <c r="BY21" s="5">
        <f t="shared" si="1"/>
        <v>4.2777777777777777</v>
      </c>
      <c r="BZ21" s="5" t="e">
        <f t="shared" si="1"/>
        <v>#DIV/0!</v>
      </c>
      <c r="CA21" s="5" t="e">
        <f t="shared" si="1"/>
        <v>#DIV/0!</v>
      </c>
      <c r="CB21" s="5">
        <f t="shared" si="1"/>
        <v>4.1111111111111107</v>
      </c>
      <c r="CC21" s="5" t="e">
        <f t="shared" si="1"/>
        <v>#DIV/0!</v>
      </c>
      <c r="CD21" s="5" t="e">
        <f t="shared" si="1"/>
        <v>#DIV/0!</v>
      </c>
      <c r="CE21" s="5">
        <f t="shared" si="1"/>
        <v>3.8888888888888888</v>
      </c>
    </row>
    <row r="22" spans="1:83" s="5" customFormat="1" x14ac:dyDescent="0.25">
      <c r="Q22" s="8">
        <f>AVERAGE(H21,K21,N21,Q21)</f>
        <v>3.958333333333333</v>
      </c>
      <c r="T22" s="8">
        <f>AVERAGE(T21)</f>
        <v>4.2222222222222223</v>
      </c>
      <c r="AL22" s="8">
        <f>AVERAGE(W21,Z21,AC21,AF21,AI21,AL21)</f>
        <v>3.9501633986928106</v>
      </c>
      <c r="AX22" s="8">
        <f>AVERAGE(AO21,AR21,AU21,AX21)</f>
        <v>4.2859477124183005</v>
      </c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>
        <f>AVERAGE(BA21,BD21,BG21,BJ21)</f>
        <v>3.8194444444444442</v>
      </c>
      <c r="BV22" s="8">
        <f>AVERAGE(BM21,BP21,BS21,BV21)</f>
        <v>3.5634615384615382</v>
      </c>
      <c r="CB22" s="8">
        <f>AVERAGE(BY21,CB21)</f>
        <v>4.1944444444444446</v>
      </c>
      <c r="CE22" s="8">
        <f>AVERAGE(CE21)</f>
        <v>3.8888888888888888</v>
      </c>
    </row>
    <row r="24" spans="1:83" x14ac:dyDescent="0.25">
      <c r="N24" s="7" t="s">
        <v>98</v>
      </c>
      <c r="Q24" s="8">
        <f>AVERAGE(Q22,T22,AL22,AX22,BJ22,BV22,CB22,CE22)</f>
        <v>3.9853632478632472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FEFA7-AA19-42EB-9882-07FE1581CA07}">
  <dimension ref="A1:B2"/>
  <sheetViews>
    <sheetView workbookViewId="0">
      <selection activeCell="B2" sqref="B2"/>
    </sheetView>
  </sheetViews>
  <sheetFormatPr baseColWidth="10" defaultRowHeight="15" x14ac:dyDescent="0.25"/>
  <cols>
    <col min="1" max="1" width="55.28515625" customWidth="1"/>
    <col min="2" max="2" width="14.7109375" customWidth="1"/>
  </cols>
  <sheetData>
    <row r="1" spans="1:2" ht="21" x14ac:dyDescent="0.35">
      <c r="A1" s="2" t="s">
        <v>96</v>
      </c>
      <c r="B1" s="3">
        <v>0.66700000000000004</v>
      </c>
    </row>
    <row r="2" spans="1:2" ht="21" x14ac:dyDescent="0.35">
      <c r="A2" s="2" t="s">
        <v>95</v>
      </c>
      <c r="B2" s="4">
        <v>3.99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2C87C-7A57-4D13-882C-BFC1B36F4055}">
  <dimension ref="A1:B34"/>
  <sheetViews>
    <sheetView topLeftCell="A13" workbookViewId="0">
      <selection activeCell="A32" sqref="A32"/>
    </sheetView>
  </sheetViews>
  <sheetFormatPr baseColWidth="10" defaultRowHeight="15" x14ac:dyDescent="0.25"/>
  <cols>
    <col min="1" max="1" width="157.28515625" customWidth="1"/>
  </cols>
  <sheetData>
    <row r="1" spans="1:2" x14ac:dyDescent="0.25">
      <c r="A1" s="9" t="s">
        <v>99</v>
      </c>
      <c r="B1" s="7">
        <v>3.96</v>
      </c>
    </row>
    <row r="2" spans="1:2" x14ac:dyDescent="0.25">
      <c r="A2" t="s">
        <v>100</v>
      </c>
      <c r="B2">
        <v>4.4400000000000004</v>
      </c>
    </row>
    <row r="3" spans="1:2" x14ac:dyDescent="0.25">
      <c r="A3" t="s">
        <v>101</v>
      </c>
      <c r="B3">
        <v>4.28</v>
      </c>
    </row>
    <row r="4" spans="1:2" x14ac:dyDescent="0.25">
      <c r="A4" t="s">
        <v>102</v>
      </c>
      <c r="B4">
        <v>3.17</v>
      </c>
    </row>
    <row r="5" spans="1:2" x14ac:dyDescent="0.25">
      <c r="A5" t="s">
        <v>103</v>
      </c>
      <c r="B5">
        <v>3.94</v>
      </c>
    </row>
    <row r="6" spans="1:2" x14ac:dyDescent="0.25">
      <c r="A6" s="9" t="s">
        <v>104</v>
      </c>
      <c r="B6" s="7">
        <v>4.22</v>
      </c>
    </row>
    <row r="7" spans="1:2" x14ac:dyDescent="0.25">
      <c r="A7" t="s">
        <v>105</v>
      </c>
      <c r="B7">
        <v>4.22</v>
      </c>
    </row>
    <row r="8" spans="1:2" x14ac:dyDescent="0.25">
      <c r="A8" s="9" t="s">
        <v>106</v>
      </c>
      <c r="B8" s="7">
        <v>3.95</v>
      </c>
    </row>
    <row r="9" spans="1:2" x14ac:dyDescent="0.25">
      <c r="A9" t="s">
        <v>107</v>
      </c>
      <c r="B9" s="10">
        <v>3.78</v>
      </c>
    </row>
    <row r="10" spans="1:2" x14ac:dyDescent="0.25">
      <c r="A10" t="s">
        <v>108</v>
      </c>
      <c r="B10" s="10">
        <v>4.12</v>
      </c>
    </row>
    <row r="11" spans="1:2" x14ac:dyDescent="0.25">
      <c r="A11" t="s">
        <v>109</v>
      </c>
      <c r="B11" s="10">
        <v>4.5</v>
      </c>
    </row>
    <row r="12" spans="1:2" x14ac:dyDescent="0.25">
      <c r="A12" t="s">
        <v>110</v>
      </c>
      <c r="B12" s="10">
        <v>4</v>
      </c>
    </row>
    <row r="13" spans="1:2" x14ac:dyDescent="0.25">
      <c r="A13" t="s">
        <v>111</v>
      </c>
      <c r="B13" s="10">
        <v>3.25</v>
      </c>
    </row>
    <row r="14" spans="1:2" x14ac:dyDescent="0.25">
      <c r="A14" t="s">
        <v>112</v>
      </c>
      <c r="B14" s="10">
        <v>4.0599999999999996</v>
      </c>
    </row>
    <row r="15" spans="1:2" x14ac:dyDescent="0.25">
      <c r="A15" s="9" t="s">
        <v>113</v>
      </c>
      <c r="B15" s="10">
        <v>4.29</v>
      </c>
    </row>
    <row r="16" spans="1:2" x14ac:dyDescent="0.25">
      <c r="A16" t="s">
        <v>114</v>
      </c>
      <c r="B16" s="10">
        <v>4.59</v>
      </c>
    </row>
    <row r="17" spans="1:2" x14ac:dyDescent="0.25">
      <c r="A17" t="s">
        <v>115</v>
      </c>
      <c r="B17" s="10">
        <v>4.33</v>
      </c>
    </row>
    <row r="18" spans="1:2" x14ac:dyDescent="0.25">
      <c r="A18" t="s">
        <v>116</v>
      </c>
      <c r="B18" s="10">
        <v>4.22</v>
      </c>
    </row>
    <row r="19" spans="1:2" x14ac:dyDescent="0.25">
      <c r="A19" t="s">
        <v>117</v>
      </c>
      <c r="B19" s="10">
        <v>4</v>
      </c>
    </row>
    <row r="20" spans="1:2" x14ac:dyDescent="0.25">
      <c r="A20" s="9" t="s">
        <v>118</v>
      </c>
      <c r="B20" s="7">
        <v>3.82</v>
      </c>
    </row>
    <row r="21" spans="1:2" x14ac:dyDescent="0.25">
      <c r="A21" t="s">
        <v>119</v>
      </c>
      <c r="B21" s="10">
        <v>4.0599999999999996</v>
      </c>
    </row>
    <row r="22" spans="1:2" x14ac:dyDescent="0.25">
      <c r="A22" t="s">
        <v>120</v>
      </c>
      <c r="B22" s="10">
        <v>3.06</v>
      </c>
    </row>
    <row r="23" spans="1:2" x14ac:dyDescent="0.25">
      <c r="A23" t="s">
        <v>121</v>
      </c>
      <c r="B23" s="10">
        <v>4.0599999999999996</v>
      </c>
    </row>
    <row r="24" spans="1:2" x14ac:dyDescent="0.25">
      <c r="A24" t="s">
        <v>122</v>
      </c>
      <c r="B24" s="10">
        <v>4.1100000000000003</v>
      </c>
    </row>
    <row r="25" spans="1:2" x14ac:dyDescent="0.25">
      <c r="A25" s="9" t="s">
        <v>123</v>
      </c>
      <c r="B25" s="7">
        <v>3.56</v>
      </c>
    </row>
    <row r="26" spans="1:2" x14ac:dyDescent="0.25">
      <c r="A26" t="s">
        <v>124</v>
      </c>
      <c r="B26" s="10">
        <v>3</v>
      </c>
    </row>
    <row r="27" spans="1:2" x14ac:dyDescent="0.25">
      <c r="A27" t="s">
        <v>125</v>
      </c>
      <c r="B27" s="10">
        <v>3.38</v>
      </c>
    </row>
    <row r="28" spans="1:2" x14ac:dyDescent="0.25">
      <c r="A28" t="s">
        <v>126</v>
      </c>
      <c r="B28" s="10">
        <v>3.77</v>
      </c>
    </row>
    <row r="29" spans="1:2" x14ac:dyDescent="0.25">
      <c r="A29" t="s">
        <v>127</v>
      </c>
      <c r="B29" s="10">
        <v>4.0999999999999996</v>
      </c>
    </row>
    <row r="30" spans="1:2" x14ac:dyDescent="0.25">
      <c r="A30" s="9" t="s">
        <v>128</v>
      </c>
      <c r="B30" s="7">
        <v>4.1900000000000004</v>
      </c>
    </row>
    <row r="31" spans="1:2" x14ac:dyDescent="0.25">
      <c r="A31" t="s">
        <v>129</v>
      </c>
      <c r="B31" s="10">
        <v>4.28</v>
      </c>
    </row>
    <row r="32" spans="1:2" x14ac:dyDescent="0.25">
      <c r="A32" t="s">
        <v>130</v>
      </c>
      <c r="B32" s="10">
        <v>4.1100000000000003</v>
      </c>
    </row>
    <row r="33" spans="1:2" x14ac:dyDescent="0.25">
      <c r="A33" s="9" t="s">
        <v>131</v>
      </c>
      <c r="B33" s="7">
        <v>3.89</v>
      </c>
    </row>
    <row r="34" spans="1:2" x14ac:dyDescent="0.25">
      <c r="A34" t="s">
        <v>132</v>
      </c>
      <c r="B34" s="10">
        <v>3.89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CA93-B109-42F7-AA69-8B4BA125B4E0}">
  <dimension ref="A1:B9"/>
  <sheetViews>
    <sheetView workbookViewId="0">
      <selection activeCell="B1" sqref="B1"/>
    </sheetView>
  </sheetViews>
  <sheetFormatPr baseColWidth="10" defaultRowHeight="15" x14ac:dyDescent="0.25"/>
  <cols>
    <col min="1" max="1" width="84.42578125" customWidth="1"/>
  </cols>
  <sheetData>
    <row r="1" spans="1:2" ht="21" x14ac:dyDescent="0.35">
      <c r="A1" s="2" t="s">
        <v>99</v>
      </c>
      <c r="B1">
        <v>3.96</v>
      </c>
    </row>
    <row r="2" spans="1:2" ht="21" x14ac:dyDescent="0.35">
      <c r="A2" s="2" t="s">
        <v>104</v>
      </c>
      <c r="B2">
        <v>4.22</v>
      </c>
    </row>
    <row r="3" spans="1:2" ht="21" x14ac:dyDescent="0.35">
      <c r="A3" s="2" t="s">
        <v>106</v>
      </c>
      <c r="B3">
        <v>3.95</v>
      </c>
    </row>
    <row r="4" spans="1:2" ht="21" x14ac:dyDescent="0.35">
      <c r="A4" s="2" t="s">
        <v>113</v>
      </c>
      <c r="B4">
        <v>4.29</v>
      </c>
    </row>
    <row r="5" spans="1:2" ht="21" x14ac:dyDescent="0.35">
      <c r="A5" s="2" t="s">
        <v>118</v>
      </c>
      <c r="B5">
        <v>3.82</v>
      </c>
    </row>
    <row r="6" spans="1:2" ht="21" x14ac:dyDescent="0.35">
      <c r="A6" s="2" t="s">
        <v>123</v>
      </c>
      <c r="B6">
        <v>3.56</v>
      </c>
    </row>
    <row r="7" spans="1:2" ht="21" x14ac:dyDescent="0.35">
      <c r="A7" s="2" t="s">
        <v>128</v>
      </c>
      <c r="B7">
        <v>4.1900000000000004</v>
      </c>
    </row>
    <row r="8" spans="1:2" ht="21" x14ac:dyDescent="0.35">
      <c r="A8" s="2" t="s">
        <v>131</v>
      </c>
      <c r="B8">
        <v>3.89</v>
      </c>
    </row>
    <row r="9" spans="1:2" x14ac:dyDescent="0.25">
      <c r="B9" s="8">
        <f>AVERAGE(B1:B8)</f>
        <v>3.9849999999999999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254DE058A8DB47892FCAE6FB28FDB5" ma:contentTypeVersion="18" ma:contentTypeDescription="Crear un documento." ma:contentTypeScope="" ma:versionID="c7a73bca66e90fb5ece96ad883b667c9">
  <xsd:schema xmlns:xsd="http://www.w3.org/2001/XMLSchema" xmlns:xs="http://www.w3.org/2001/XMLSchema" xmlns:p="http://schemas.microsoft.com/office/2006/metadata/properties" xmlns:ns2="44b7d3e3-631b-4bad-b311-414e2dd99c16" xmlns:ns3="b48793fc-6fb0-4741-871c-7ff8f5e39a62" targetNamespace="http://schemas.microsoft.com/office/2006/metadata/properties" ma:root="true" ma:fieldsID="ffba36349fcb6a17b88594a2df9373ce" ns2:_="" ns3:_="">
    <xsd:import namespace="44b7d3e3-631b-4bad-b311-414e2dd99c16"/>
    <xsd:import namespace="b48793fc-6fb0-4741-871c-7ff8f5e39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b7d3e3-631b-4bad-b311-414e2dd99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8793fc-6fb0-4741-871c-7ff8f5e39a62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b8ca7a-2b2c-47d8-a98b-55819e9b9f29}" ma:internalName="TaxCatchAll" ma:showField="CatchAllData" ma:web="b48793fc-6fb0-4741-871c-7ff8f5e3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8793fc-6fb0-4741-871c-7ff8f5e39a62" xsi:nil="true"/>
    <lcf76f155ced4ddcb4097134ff3c332f xmlns="44b7d3e3-631b-4bad-b311-414e2dd99c1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4EB20F-CF36-4AAD-ACDD-889B6EEEE6FE}"/>
</file>

<file path=customXml/itemProps2.xml><?xml version="1.0" encoding="utf-8"?>
<ds:datastoreItem xmlns:ds="http://schemas.openxmlformats.org/officeDocument/2006/customXml" ds:itemID="{F96ACFB7-AE04-4F04-A460-4A9D5BDEB717}"/>
</file>

<file path=customXml/itemProps3.xml><?xml version="1.0" encoding="utf-8"?>
<ds:datastoreItem xmlns:ds="http://schemas.openxmlformats.org/officeDocument/2006/customXml" ds:itemID="{64D954C2-4A5F-4940-BE02-3608207E5C1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Datos</vt:lpstr>
      <vt:lpstr>Participación e media total</vt:lpstr>
      <vt:lpstr>Media preguntas</vt:lpstr>
      <vt:lpstr>Media bloques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MEITIN SUAREZ ROSALIA</dc:creator>
  <cp:lastModifiedBy>MEITIN SUAREZ ROSALIA</cp:lastModifiedBy>
  <dcterms:created xsi:type="dcterms:W3CDTF">2024-06-23T16:00:54Z</dcterms:created>
  <dcterms:modified xsi:type="dcterms:W3CDTF">2025-03-12T08:09:49Z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0x01010088254DE058A8DB47892FCAE6FB28FDB5</vt:lpwstr>
  </property>
</Properties>
</file>