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-my.sharepoint.com/personal/isabelmaria_ventoso_usc_es/Documents/M_CENTRO DE DATOS/USC cifras estático/7- Estudantes/"/>
    </mc:Choice>
  </mc:AlternateContent>
  <xr:revisionPtr revIDLastSave="95" documentId="8_{2C1F8782-1A77-41FF-BC9C-7153394EF773}" xr6:coauthVersionLast="47" xr6:coauthVersionMax="47" xr10:uidLastSave="{C0990CBB-84F1-4B52-92CF-99BB6BA5F824}"/>
  <bookViews>
    <workbookView xWindow="-120" yWindow="-120" windowWidth="29040" windowHeight="15840" xr2:uid="{00000000-000D-0000-FFFF-FFFF00000000}"/>
  </bookViews>
  <sheets>
    <sheet name="Matrícula campus 1º-2ºC e gra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5" i="1" l="1"/>
  <c r="AD5" i="1"/>
  <c r="AD6" i="1" s="1"/>
  <c r="AA5" i="1"/>
  <c r="AA6" i="1" s="1"/>
  <c r="AA4" i="1"/>
  <c r="X6" i="1"/>
  <c r="X5" i="1"/>
  <c r="X4" i="1"/>
  <c r="AJ5" i="1"/>
  <c r="AJ6" i="1" s="1"/>
  <c r="AG5" i="1"/>
  <c r="AG6" i="1" s="1"/>
  <c r="Z6" i="1"/>
  <c r="Y6" i="1"/>
  <c r="W6" i="1"/>
  <c r="V6" i="1"/>
  <c r="AI6" i="1"/>
  <c r="AK6" i="1"/>
  <c r="AL6" i="1"/>
  <c r="AN6" i="1"/>
  <c r="AO6" i="1"/>
  <c r="AQ6" i="1"/>
  <c r="AR6" i="1"/>
  <c r="AT6" i="1"/>
  <c r="AU6" i="1"/>
  <c r="AW6" i="1"/>
  <c r="AX6" i="1"/>
  <c r="AY6" i="1"/>
  <c r="AH6" i="1"/>
  <c r="AC6" i="1"/>
  <c r="AB6" i="1"/>
  <c r="AF6" i="1"/>
  <c r="AE6" i="1"/>
  <c r="AV5" i="1" l="1"/>
  <c r="AV6" i="1" s="1"/>
  <c r="AS5" i="1"/>
  <c r="AS6" i="1" s="1"/>
  <c r="AP5" i="1"/>
  <c r="AP6" i="1" s="1"/>
  <c r="AM5" i="1"/>
  <c r="AM6" i="1" s="1"/>
</calcChain>
</file>

<file path=xl/sharedStrings.xml><?xml version="1.0" encoding="utf-8"?>
<sst xmlns="http://schemas.openxmlformats.org/spreadsheetml/2006/main" count="105" uniqueCount="29">
  <si>
    <t>Estudantado matriculado por campus en titulacións oficiais de 1º e 2º ciclo e graos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</si>
  <si>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</si>
  <si>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</si>
  <si>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</si>
  <si>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</si>
  <si>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</si>
  <si>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</si>
  <si>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</si>
  <si>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</si>
  <si>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</si>
  <si>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</si>
  <si>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</si>
  <si>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</si>
  <si>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</si>
  <si>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</si>
  <si>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</si>
  <si>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</si>
  <si>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</si>
  <si>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</si>
  <si>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</si>
  <si>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</si>
  <si>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Total</t>
  </si>
  <si>
    <t>Campus de Santiago</t>
  </si>
  <si>
    <t>Campus de Lugo</t>
  </si>
  <si>
    <t>Titulacións oficiais de 1º e 2º ciclo</t>
  </si>
  <si>
    <t>nd</t>
  </si>
  <si>
    <t>-</t>
  </si>
  <si>
    <t>Graos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</si>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</sst>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0" borderId="0" xfId="0" applyNumberFormat="1" applyFont="1"/>
    <xf numFmtId="37" fontId="4" fillId="0" borderId="0" xfId="0" applyNumberFormat="1" applyFont="1"/>
    <xf numFmtId="37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37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9"/>
  <sheetViews>
    <sheetView tabSelected="1" workbookViewId="0">
      <pane xSplit="1" ySplit="1" topLeftCell="AE2" activePane="bottomRight" state="frozen"/>
      <selection pane="topRight" activeCell="B1" sqref="B1"/>
      <selection pane="bottomLeft" activeCell="A2" sqref="A2"/>
      <selection pane="bottomRight" activeCell="AG11" sqref="AG11"/>
    </sheetView>
  </sheetViews>
  <sheetFormatPr baseColWidth="10" defaultColWidth="11.140625" defaultRowHeight="12" x14ac:dyDescent="0.2"/>
  <cols>
    <col min="1" max="1" width="33" style="1" bestFit="1" customWidth="1"/>
    <col min="2" max="6" width="8.85546875" style="1" customWidth="1"/>
    <col min="7" max="8" width="11" style="1" customWidth="1"/>
    <col min="9" max="9" width="7.28515625" style="1" customWidth="1"/>
    <col min="10" max="11" width="11" style="1" customWidth="1"/>
    <col min="12" max="12" width="7.28515625" style="1" customWidth="1"/>
    <col min="13" max="14" width="11" style="1" customWidth="1"/>
    <col min="15" max="15" width="7.28515625" style="1" customWidth="1"/>
    <col min="16" max="17" width="11" style="1" customWidth="1"/>
    <col min="18" max="18" width="7.28515625" style="1" customWidth="1"/>
    <col min="19" max="20" width="11" style="1" customWidth="1"/>
    <col min="21" max="21" width="7.28515625" style="1" customWidth="1"/>
    <col min="22" max="23" width="11" style="1" customWidth="1"/>
    <col min="24" max="24" width="7.28515625" style="1" customWidth="1"/>
    <col min="25" max="26" width="11.140625" style="1"/>
    <col min="27" max="27" width="7.28515625" style="1" bestFit="1" customWidth="1"/>
    <col min="28" max="29" width="11.140625" style="1"/>
    <col min="30" max="30" width="7.28515625" style="1" bestFit="1" customWidth="1"/>
    <col min="31" max="16384" width="11.140625" style="1"/>
  </cols>
  <sheetData>
    <row r="1" spans="1:5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</row>
    <row r="2" spans="1:5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0" t="s">
        <v>6</v>
      </c>
      <c r="H2" s="21"/>
      <c r="I2" s="22"/>
      <c r="J2" s="20" t="s">
        <v>7</v>
      </c>
      <c r="K2" s="21"/>
      <c r="L2" s="22"/>
      <c r="M2" s="20" t="s">
        <v>8</v>
      </c>
      <c r="N2" s="21"/>
      <c r="O2" s="22"/>
      <c r="P2" s="20" t="s">
        <v>9</v>
      </c>
      <c r="Q2" s="21"/>
      <c r="R2" s="22"/>
      <c r="S2" s="20" t="s">
        <v>10</v>
      </c>
      <c r="T2" s="21"/>
      <c r="U2" s="22"/>
      <c r="V2" s="20" t="s">
        <v>11</v>
      </c>
      <c r="W2" s="21"/>
      <c r="X2" s="22"/>
      <c r="Y2" s="20" t="s">
        <v>12</v>
      </c>
      <c r="Z2" s="21"/>
      <c r="AA2" s="22"/>
      <c r="AB2" s="20" t="s">
        <v>13</v>
      </c>
      <c r="AC2" s="21"/>
      <c r="AD2" s="22"/>
      <c r="AE2" s="20" t="s">
        <v>14</v>
      </c>
      <c r="AF2" s="21"/>
      <c r="AG2" s="22"/>
      <c r="AH2" s="20" t="s">
        <v>15</v>
      </c>
      <c r="AI2" s="21"/>
      <c r="AJ2" s="22"/>
      <c r="AK2" s="20" t="s">
        <v>16</v>
      </c>
      <c r="AL2" s="21"/>
      <c r="AM2" s="22"/>
      <c r="AN2" s="20" t="s">
        <v>17</v>
      </c>
      <c r="AO2" s="21"/>
      <c r="AP2" s="22"/>
      <c r="AQ2" s="20" t="s">
        <v>18</v>
      </c>
      <c r="AR2" s="21"/>
      <c r="AS2" s="22"/>
      <c r="AT2" s="20" t="s">
        <v>19</v>
      </c>
      <c r="AU2" s="21"/>
      <c r="AV2" s="22"/>
      <c r="AW2" s="20" t="s">
        <v>20</v>
      </c>
      <c r="AX2" s="21"/>
      <c r="AY2" s="22"/>
    </row>
    <row r="3" spans="1:51" ht="24" x14ac:dyDescent="0.2">
      <c r="A3" s="2"/>
      <c r="B3" s="2" t="s">
        <v>21</v>
      </c>
      <c r="C3" s="2" t="s">
        <v>21</v>
      </c>
      <c r="D3" s="2" t="s">
        <v>21</v>
      </c>
      <c r="E3" s="2" t="s">
        <v>21</v>
      </c>
      <c r="F3" s="2" t="s">
        <v>21</v>
      </c>
      <c r="G3" s="2" t="s">
        <v>22</v>
      </c>
      <c r="H3" s="2" t="s">
        <v>23</v>
      </c>
      <c r="I3" s="2" t="s">
        <v>21</v>
      </c>
      <c r="J3" s="2" t="s">
        <v>22</v>
      </c>
      <c r="K3" s="2" t="s">
        <v>23</v>
      </c>
      <c r="L3" s="2" t="s">
        <v>21</v>
      </c>
      <c r="M3" s="2" t="s">
        <v>22</v>
      </c>
      <c r="N3" s="2" t="s">
        <v>23</v>
      </c>
      <c r="O3" s="2" t="s">
        <v>21</v>
      </c>
      <c r="P3" s="2" t="s">
        <v>22</v>
      </c>
      <c r="Q3" s="2" t="s">
        <v>23</v>
      </c>
      <c r="R3" s="2" t="s">
        <v>21</v>
      </c>
      <c r="S3" s="2" t="s">
        <v>22</v>
      </c>
      <c r="T3" s="2" t="s">
        <v>23</v>
      </c>
      <c r="U3" s="2" t="s">
        <v>21</v>
      </c>
      <c r="V3" s="2" t="s">
        <v>22</v>
      </c>
      <c r="W3" s="2" t="s">
        <v>23</v>
      </c>
      <c r="X3" s="2" t="s">
        <v>21</v>
      </c>
      <c r="Y3" s="2" t="s">
        <v>22</v>
      </c>
      <c r="Z3" s="2" t="s">
        <v>23</v>
      </c>
      <c r="AA3" s="2" t="s">
        <v>21</v>
      </c>
      <c r="AB3" s="2" t="s">
        <v>22</v>
      </c>
      <c r="AC3" s="2" t="s">
        <v>23</v>
      </c>
      <c r="AD3" s="2" t="s">
        <v>21</v>
      </c>
      <c r="AE3" s="2" t="s">
        <v>22</v>
      </c>
      <c r="AF3" s="2" t="s">
        <v>23</v>
      </c>
      <c r="AG3" s="2" t="s">
        <v>21</v>
      </c>
      <c r="AH3" s="2" t="s">
        <v>22</v>
      </c>
      <c r="AI3" s="2" t="s">
        <v>23</v>
      </c>
      <c r="AJ3" s="2" t="s">
        <v>21</v>
      </c>
      <c r="AK3" s="2" t="s">
        <v>22</v>
      </c>
      <c r="AL3" s="2" t="s">
        <v>23</v>
      </c>
      <c r="AM3" s="2" t="s">
        <v>21</v>
      </c>
      <c r="AN3" s="2" t="s">
        <v>22</v>
      </c>
      <c r="AO3" s="2" t="s">
        <v>23</v>
      </c>
      <c r="AP3" s="2" t="s">
        <v>21</v>
      </c>
      <c r="AQ3" s="2" t="s">
        <v>22</v>
      </c>
      <c r="AR3" s="2" t="s">
        <v>23</v>
      </c>
      <c r="AS3" s="2" t="s">
        <v>21</v>
      </c>
      <c r="AT3" s="2" t="s">
        <v>22</v>
      </c>
      <c r="AU3" s="2" t="s">
        <v>23</v>
      </c>
      <c r="AV3" s="2" t="s">
        <v>21</v>
      </c>
      <c r="AW3" s="2" t="s">
        <v>22</v>
      </c>
      <c r="AX3" s="2" t="s">
        <v>23</v>
      </c>
      <c r="AY3" s="2" t="s">
        <v>21</v>
      </c>
    </row>
    <row r="4" spans="1:51" s="10" customFormat="1" x14ac:dyDescent="0.2">
      <c r="A4" s="11" t="s">
        <v>24</v>
      </c>
      <c r="B4" s="4" t="s">
        <v>25</v>
      </c>
      <c r="C4" s="4" t="s">
        <v>25</v>
      </c>
      <c r="D4" s="4" t="s">
        <v>25</v>
      </c>
      <c r="E4" s="4" t="s">
        <v>25</v>
      </c>
      <c r="F4" s="4" t="s">
        <v>25</v>
      </c>
      <c r="G4" s="4">
        <v>17945</v>
      </c>
      <c r="H4" s="4">
        <v>4745</v>
      </c>
      <c r="I4" s="4">
        <v>22690</v>
      </c>
      <c r="J4" s="4">
        <v>13796</v>
      </c>
      <c r="K4" s="4">
        <v>3854</v>
      </c>
      <c r="L4" s="4">
        <v>17650</v>
      </c>
      <c r="M4" s="4">
        <v>9565</v>
      </c>
      <c r="N4" s="4">
        <v>2823</v>
      </c>
      <c r="O4" s="4">
        <v>12388</v>
      </c>
      <c r="P4" s="4">
        <v>6089</v>
      </c>
      <c r="Q4" s="4">
        <v>1700</v>
      </c>
      <c r="R4" s="4">
        <v>7789</v>
      </c>
      <c r="S4" s="4">
        <v>3437</v>
      </c>
      <c r="T4" s="4">
        <v>972</v>
      </c>
      <c r="U4" s="4">
        <v>4409</v>
      </c>
      <c r="V4" s="23">
        <v>1426</v>
      </c>
      <c r="W4" s="23">
        <v>582</v>
      </c>
      <c r="X4" s="23">
        <f>SUM(V4:W4)</f>
        <v>2008</v>
      </c>
      <c r="Y4" s="23">
        <v>258</v>
      </c>
      <c r="Z4" s="23">
        <v>171</v>
      </c>
      <c r="AA4" s="23">
        <f>SUM(Y4:Z4)</f>
        <v>429</v>
      </c>
      <c r="AB4" s="23">
        <v>65</v>
      </c>
      <c r="AC4" s="23">
        <v>60</v>
      </c>
      <c r="AD4" s="23">
        <v>125</v>
      </c>
      <c r="AE4" s="23" t="s">
        <v>26</v>
      </c>
      <c r="AF4" s="23" t="s">
        <v>26</v>
      </c>
      <c r="AG4" s="23" t="s">
        <v>26</v>
      </c>
      <c r="AH4" s="23" t="s">
        <v>26</v>
      </c>
      <c r="AI4" s="23" t="s">
        <v>26</v>
      </c>
      <c r="AJ4" s="23" t="s">
        <v>26</v>
      </c>
      <c r="AK4" s="23" t="s">
        <v>26</v>
      </c>
      <c r="AL4" s="23" t="s">
        <v>26</v>
      </c>
      <c r="AM4" s="23" t="s">
        <v>26</v>
      </c>
      <c r="AN4" s="23" t="s">
        <v>26</v>
      </c>
      <c r="AO4" s="23" t="s">
        <v>26</v>
      </c>
      <c r="AP4" s="23" t="s">
        <v>26</v>
      </c>
      <c r="AQ4" s="23" t="s">
        <v>26</v>
      </c>
      <c r="AR4" s="23" t="s">
        <v>26</v>
      </c>
      <c r="AS4" s="23" t="s">
        <v>26</v>
      </c>
      <c r="AT4" s="23" t="s">
        <v>26</v>
      </c>
      <c r="AU4" s="23" t="s">
        <v>26</v>
      </c>
      <c r="AV4" s="23" t="s">
        <v>26</v>
      </c>
      <c r="AW4" s="23" t="s">
        <v>26</v>
      </c>
      <c r="AX4" s="23" t="s">
        <v>26</v>
      </c>
      <c r="AY4" s="4" t="s">
        <v>26</v>
      </c>
    </row>
    <row r="5" spans="1:51" s="10" customFormat="1" x14ac:dyDescent="0.2">
      <c r="A5" s="11" t="s">
        <v>27</v>
      </c>
      <c r="B5" s="4" t="s">
        <v>28</v>
      </c>
      <c r="C5" s="4" t="s">
        <v>28</v>
      </c>
      <c r="D5" s="4" t="s">
        <v>28</v>
      </c>
      <c r="E5" s="4" t="s">
        <v>28</v>
      </c>
      <c r="F5" s="4" t="s">
        <v>25</v>
      </c>
      <c r="G5" s="4">
        <v>2860</v>
      </c>
      <c r="H5" s="5">
        <v>269</v>
      </c>
      <c r="I5" s="4">
        <v>3129</v>
      </c>
      <c r="J5" s="4">
        <v>7024</v>
      </c>
      <c r="K5" s="4">
        <v>1089</v>
      </c>
      <c r="L5" s="4">
        <v>8113</v>
      </c>
      <c r="M5" s="4">
        <v>10492</v>
      </c>
      <c r="N5" s="4">
        <v>1756</v>
      </c>
      <c r="O5" s="4">
        <v>12248</v>
      </c>
      <c r="P5" s="4">
        <v>13472</v>
      </c>
      <c r="Q5" s="4">
        <v>2574</v>
      </c>
      <c r="R5" s="4">
        <v>16046</v>
      </c>
      <c r="S5" s="4">
        <v>15250</v>
      </c>
      <c r="T5" s="4">
        <v>3047</v>
      </c>
      <c r="U5" s="4">
        <v>18297</v>
      </c>
      <c r="V5" s="23">
        <v>16457</v>
      </c>
      <c r="W5" s="23">
        <v>3274</v>
      </c>
      <c r="X5" s="23">
        <f>SUM(V5:W5)</f>
        <v>19731</v>
      </c>
      <c r="Y5" s="23">
        <v>17114</v>
      </c>
      <c r="Z5" s="23">
        <v>3317</v>
      </c>
      <c r="AA5" s="23">
        <f>SUM(Y5:Z5)</f>
        <v>20431</v>
      </c>
      <c r="AB5" s="23">
        <v>16987</v>
      </c>
      <c r="AC5" s="23">
        <v>3249</v>
      </c>
      <c r="AD5" s="23">
        <f>SUM(AB5:AC5)</f>
        <v>20236</v>
      </c>
      <c r="AE5" s="23">
        <v>16838</v>
      </c>
      <c r="AF5" s="23">
        <v>3142</v>
      </c>
      <c r="AG5" s="23">
        <f>SUM(AE5:AF5)</f>
        <v>19980</v>
      </c>
      <c r="AH5" s="24">
        <v>16776</v>
      </c>
      <c r="AI5" s="24">
        <v>3037</v>
      </c>
      <c r="AJ5" s="25">
        <f>SUM(AH5:AI5)</f>
        <v>19813</v>
      </c>
      <c r="AK5" s="24">
        <v>16922</v>
      </c>
      <c r="AL5" s="24">
        <v>2950</v>
      </c>
      <c r="AM5" s="23">
        <f>SUM(AK5:AL5)</f>
        <v>19872</v>
      </c>
      <c r="AN5" s="23">
        <v>17049</v>
      </c>
      <c r="AO5" s="23">
        <v>3062</v>
      </c>
      <c r="AP5" s="23">
        <f>SUM(AN5:AO5)</f>
        <v>20111</v>
      </c>
      <c r="AQ5" s="24">
        <v>16894</v>
      </c>
      <c r="AR5" s="24">
        <v>3154</v>
      </c>
      <c r="AS5" s="23">
        <f>SUM(AQ5:AR5)</f>
        <v>20048</v>
      </c>
      <c r="AT5" s="24">
        <v>16749</v>
      </c>
      <c r="AU5" s="24">
        <v>3247</v>
      </c>
      <c r="AV5" s="23">
        <f>SUM(AT5:AU5)</f>
        <v>19996</v>
      </c>
      <c r="AW5" s="24">
        <v>16848</v>
      </c>
      <c r="AX5" s="24">
        <v>3328</v>
      </c>
      <c r="AY5" s="4">
        <f>AW5+AX5</f>
        <v>20176</v>
      </c>
    </row>
    <row r="6" spans="1:51" s="13" customFormat="1" x14ac:dyDescent="0.2">
      <c r="A6" s="11" t="s">
        <v>21</v>
      </c>
      <c r="B6" s="6">
        <v>31730</v>
      </c>
      <c r="C6" s="6">
        <v>29756</v>
      </c>
      <c r="D6" s="6">
        <v>28362</v>
      </c>
      <c r="E6" s="6">
        <v>27513</v>
      </c>
      <c r="F6" s="6">
        <v>26236</v>
      </c>
      <c r="G6" s="6">
        <v>20805</v>
      </c>
      <c r="H6" s="6">
        <v>5014</v>
      </c>
      <c r="I6" s="6">
        <v>25819</v>
      </c>
      <c r="J6" s="6">
        <v>20820</v>
      </c>
      <c r="K6" s="6">
        <v>4943</v>
      </c>
      <c r="L6" s="6">
        <v>25763</v>
      </c>
      <c r="M6" s="6">
        <v>20057</v>
      </c>
      <c r="N6" s="6">
        <v>4579</v>
      </c>
      <c r="O6" s="6">
        <v>24636</v>
      </c>
      <c r="P6" s="6">
        <v>19561</v>
      </c>
      <c r="Q6" s="6">
        <v>4274</v>
      </c>
      <c r="R6" s="6">
        <v>23835</v>
      </c>
      <c r="S6" s="6">
        <v>18687</v>
      </c>
      <c r="T6" s="6">
        <v>4019</v>
      </c>
      <c r="U6" s="6">
        <v>22706</v>
      </c>
      <c r="V6" s="26">
        <f t="shared" ref="V6:AA6" si="0">SUM(V4:V5)</f>
        <v>17883</v>
      </c>
      <c r="W6" s="26">
        <f t="shared" si="0"/>
        <v>3856</v>
      </c>
      <c r="X6" s="26">
        <f t="shared" si="0"/>
        <v>21739</v>
      </c>
      <c r="Y6" s="26">
        <f t="shared" si="0"/>
        <v>17372</v>
      </c>
      <c r="Z6" s="26">
        <f t="shared" si="0"/>
        <v>3488</v>
      </c>
      <c r="AA6" s="26">
        <f t="shared" si="0"/>
        <v>20860</v>
      </c>
      <c r="AB6" s="26">
        <f t="shared" ref="AB6:AD6" si="1">SUM(AB4:AB5)</f>
        <v>17052</v>
      </c>
      <c r="AC6" s="26">
        <f>SUM(AC4:AC5)</f>
        <v>3309</v>
      </c>
      <c r="AD6" s="26">
        <f t="shared" si="1"/>
        <v>20361</v>
      </c>
      <c r="AE6" s="26">
        <f>AE5</f>
        <v>16838</v>
      </c>
      <c r="AF6" s="26">
        <f t="shared" ref="AF6:AG6" si="2">AF5</f>
        <v>3142</v>
      </c>
      <c r="AG6" s="26">
        <f t="shared" si="2"/>
        <v>19980</v>
      </c>
      <c r="AH6" s="25">
        <f>AH5</f>
        <v>16776</v>
      </c>
      <c r="AI6" s="25">
        <f t="shared" ref="AI6:AY6" si="3">AI5</f>
        <v>3037</v>
      </c>
      <c r="AJ6" s="25">
        <f t="shared" si="3"/>
        <v>19813</v>
      </c>
      <c r="AK6" s="25">
        <f t="shared" si="3"/>
        <v>16922</v>
      </c>
      <c r="AL6" s="25">
        <f t="shared" si="3"/>
        <v>2950</v>
      </c>
      <c r="AM6" s="25">
        <f t="shared" si="3"/>
        <v>19872</v>
      </c>
      <c r="AN6" s="25">
        <f t="shared" si="3"/>
        <v>17049</v>
      </c>
      <c r="AO6" s="25">
        <f t="shared" si="3"/>
        <v>3062</v>
      </c>
      <c r="AP6" s="25">
        <f t="shared" si="3"/>
        <v>20111</v>
      </c>
      <c r="AQ6" s="25">
        <f t="shared" si="3"/>
        <v>16894</v>
      </c>
      <c r="AR6" s="25">
        <f t="shared" si="3"/>
        <v>3154</v>
      </c>
      <c r="AS6" s="25">
        <f t="shared" si="3"/>
        <v>20048</v>
      </c>
      <c r="AT6" s="25">
        <f t="shared" si="3"/>
        <v>16749</v>
      </c>
      <c r="AU6" s="25">
        <f t="shared" si="3"/>
        <v>3247</v>
      </c>
      <c r="AV6" s="25">
        <f t="shared" si="3"/>
        <v>19996</v>
      </c>
      <c r="AW6" s="25">
        <f t="shared" si="3"/>
        <v>16848</v>
      </c>
      <c r="AX6" s="25">
        <f t="shared" si="3"/>
        <v>3328</v>
      </c>
      <c r="AY6" s="12">
        <f t="shared" si="3"/>
        <v>20176</v>
      </c>
    </row>
    <row r="8" spans="1:51" x14ac:dyDescent="0.2">
      <c r="AB8" s="7"/>
      <c r="AC8" s="7"/>
      <c r="AD8" s="7"/>
    </row>
    <row r="11" spans="1:51" x14ac:dyDescent="0.2">
      <c r="T11" s="19"/>
      <c r="U11" s="19"/>
      <c r="V11" s="19"/>
      <c r="W11" s="19"/>
      <c r="X11" s="19"/>
      <c r="Y11" s="19"/>
      <c r="Z11" s="19"/>
      <c r="AA11" s="19"/>
      <c r="AB11" s="19"/>
      <c r="AR11" s="8"/>
      <c r="AT11" s="8"/>
    </row>
    <row r="12" spans="1:51" x14ac:dyDescent="0.2">
      <c r="S12" s="16"/>
      <c r="T12" s="16"/>
      <c r="U12" s="16"/>
      <c r="V12" s="16"/>
      <c r="W12" s="16"/>
      <c r="X12" s="16"/>
      <c r="Y12" s="16"/>
      <c r="Z12" s="16"/>
      <c r="AA12" s="16"/>
      <c r="AB12" s="16"/>
      <c r="AK12" s="8"/>
      <c r="AO12" s="8"/>
      <c r="AR12" s="8"/>
    </row>
    <row r="13" spans="1:51" x14ac:dyDescent="0.2">
      <c r="S13" s="17"/>
      <c r="T13" s="18"/>
      <c r="U13" s="18"/>
      <c r="V13" s="18"/>
      <c r="W13" s="18"/>
      <c r="X13" s="18"/>
      <c r="Y13" s="18"/>
      <c r="Z13" s="18"/>
      <c r="AA13" s="18"/>
      <c r="AB13" s="18"/>
      <c r="AO13" s="8"/>
      <c r="AR13" s="8"/>
    </row>
    <row r="14" spans="1:51" x14ac:dyDescent="0.2">
      <c r="S14" s="17"/>
      <c r="T14" s="18"/>
      <c r="U14" s="18"/>
      <c r="V14" s="18"/>
      <c r="W14" s="18"/>
      <c r="X14" s="18"/>
      <c r="Y14" s="18"/>
      <c r="Z14" s="18"/>
      <c r="AA14" s="18"/>
      <c r="AB14" s="18"/>
      <c r="AO14" s="8"/>
    </row>
    <row r="16" spans="1:51" x14ac:dyDescent="0.2">
      <c r="U16" s="9"/>
    </row>
    <row r="29" spans="11:11" x14ac:dyDescent="0.2">
      <c r="K29" s="10"/>
    </row>
  </sheetData>
  <mergeCells count="15">
    <mergeCell ref="AW2:AY2"/>
    <mergeCell ref="AE2:AG2"/>
    <mergeCell ref="AB2:AD2"/>
    <mergeCell ref="Y2:AA2"/>
    <mergeCell ref="V2:X2"/>
    <mergeCell ref="AH2:AJ2"/>
    <mergeCell ref="AK2:AM2"/>
    <mergeCell ref="AN2:AP2"/>
    <mergeCell ref="AQ2:AS2"/>
    <mergeCell ref="AT2:AV2"/>
    <mergeCell ref="S2:U2"/>
    <mergeCell ref="G2:I2"/>
    <mergeCell ref="J2:L2"/>
    <mergeCell ref="M2:O2"/>
    <mergeCell ref="P2:R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4913C-AB82-4F2F-BCBC-EAD718D06D13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customXml/itemProps2.xml><?xml version="1.0" encoding="utf-8"?>
<ds:datastoreItem xmlns:ds="http://schemas.openxmlformats.org/officeDocument/2006/customXml" ds:itemID="{94B28A93-7BA0-47AA-906D-F551ADD002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64A40E-01EE-4296-B9FC-A345F8CC2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 campus 1º-2ºC e graos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2025-11-13T08:44:01Z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0x010100D6C51557983B7B42BE6AA34606EEFA19</vt:lpwstr>
  </property>
  <property fmtid="{D5CDD505-2E9C-101B-9397-08002B2CF9AE}" pid="3" name="MediaServiceImageTags">
    <vt:lpwstr/>
  </property>
</Properties>
</file>