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ubeusc.sharepoint.com/sites/centro.datos/Documentos compartidos/General/USC en Cifras/Actualización 2025/USC cifras estático/1_Mobilidade_estudantes/"/>
    </mc:Choice>
  </mc:AlternateContent>
  <xr:revisionPtr revIDLastSave="65" documentId="13_ncr:1_{C4B5A1C5-E06C-4D84-9516-43D1E9C82C4A}" xr6:coauthVersionLast="47" xr6:coauthVersionMax="47" xr10:uidLastSave="{5433067C-FBD4-4EEA-B7DB-48855D95FBB2}"/>
  <bookViews>
    <workbookView xWindow="-120" yWindow="-120" windowWidth="29040" windowHeight="15840" xr2:uid="{00000000-000D-0000-FFFF-FFFF00000000}"/>
  </bookViews>
  <sheets>
    <sheet name="Sicue-Sénec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" i="1" l="1"/>
  <c r="W4" i="1"/>
  <c r="U6" i="1"/>
  <c r="U4" i="1"/>
  <c r="Q4" i="1"/>
  <c r="Q6" i="1"/>
  <c r="P4" i="1" l="1"/>
  <c r="P6" i="1"/>
</calcChain>
</file>

<file path=xl/sharedStrings.xml><?xml version="1.0" encoding="utf-8"?>
<sst xmlns="http://schemas.openxmlformats.org/spreadsheetml/2006/main" count="35" uniqueCount="28">
  <si>
    <t>Programa Sicue/Séneca*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</si>
  <si>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</si>
  <si>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</si>
  <si>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</si>
  <si>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</si>
  <si>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</si>
  <si>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</si>
  <si>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</si>
  <si>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</si>
  <si>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</si>
  <si>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</si>
  <si>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</si>
  <si>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</si>
  <si>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</si>
  <si>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</si>
  <si>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</si>
  <si>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</si>
  <si>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</si>
  <si>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</si>
  <si>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</si>
  <si>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Enviado</t>
  </si>
  <si>
    <t>Total</t>
  </si>
  <si>
    <t>% Mulleres</t>
  </si>
  <si>
    <t>n.d.</t>
  </si>
  <si>
    <t>Recibido</t>
  </si>
  <si>
    <t>*Non existe Séneca dende o 2014</t>
  </si>
  <si>
    <t>2023-24</t>
  </si>
  <si>
    <t>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</si>
</sst>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1" xfId="0" applyFont="1" applyBorder="1"/>
    <xf numFmtId="0" fontId="4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/>
    <xf numFmtId="0" fontId="3" fillId="0" borderId="5" xfId="0" applyFont="1" applyBorder="1"/>
    <xf numFmtId="0" fontId="4" fillId="0" borderId="1" xfId="0" applyFont="1" applyBorder="1" applyAlignment="1">
      <alignment vertical="center"/>
    </xf>
    <xf numFmtId="10" fontId="4" fillId="0" borderId="0" xfId="0" applyNumberFormat="1" applyFont="1" applyAlignment="1">
      <alignment vertical="center"/>
    </xf>
    <xf numFmtId="0" fontId="5" fillId="0" borderId="2" xfId="0" applyFont="1" applyBorder="1" applyAlignment="1">
      <alignment horizontal="left" vertical="center"/>
    </xf>
    <xf numFmtId="164" fontId="6" fillId="0" borderId="1" xfId="2" applyNumberFormat="1" applyFont="1" applyFill="1" applyBorder="1" applyAlignment="1">
      <alignment horizontal="center" vertical="center"/>
    </xf>
    <xf numFmtId="10" fontId="4" fillId="0" borderId="1" xfId="0" applyNumberFormat="1" applyFont="1" applyBorder="1"/>
    <xf numFmtId="10" fontId="4" fillId="0" borderId="1" xfId="0" applyNumberFormat="1" applyFont="1" applyBorder="1" applyAlignment="1">
      <alignment vertical="center"/>
    </xf>
    <xf numFmtId="10" fontId="3" fillId="0" borderId="1" xfId="0" applyNumberFormat="1" applyFont="1" applyBorder="1"/>
    <xf numFmtId="10" fontId="3" fillId="0" borderId="5" xfId="0" applyNumberFormat="1" applyFont="1" applyBorder="1" applyAlignment="1">
      <alignment vertical="center"/>
    </xf>
    <xf numFmtId="10" fontId="4" fillId="0" borderId="0" xfId="2" applyNumberFormat="1" applyFont="1" applyAlignment="1">
      <alignment vertical="center"/>
    </xf>
    <xf numFmtId="0" fontId="4" fillId="0" borderId="0" xfId="0" applyFont="1"/>
    <xf numFmtId="0" fontId="8" fillId="0" borderId="0" xfId="0" applyFont="1" applyAlignment="1">
      <alignment vertical="center"/>
    </xf>
    <xf numFmtId="10" fontId="8" fillId="0" borderId="0" xfId="0" applyNumberFormat="1" applyFont="1" applyAlignment="1">
      <alignment vertical="center"/>
    </xf>
    <xf numFmtId="10" fontId="8" fillId="0" borderId="0" xfId="2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164" fontId="6" fillId="0" borderId="4" xfId="2" applyNumberFormat="1" applyFont="1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"/>
  <sheetViews>
    <sheetView tabSelected="1" zoomScale="115" zoomScaleNormal="115" workbookViewId="0">
      <pane xSplit="2" ySplit="1" topLeftCell="H2" activePane="bottomRight" state="frozen"/>
      <selection pane="topRight" activeCell="C1" sqref="C1"/>
      <selection pane="bottomLeft" activeCell="A2" sqref="A2"/>
      <selection pane="bottomRight" activeCell="H7" sqref="H7"/>
    </sheetView>
  </sheetViews>
  <sheetFormatPr baseColWidth="10" defaultColWidth="11.140625" defaultRowHeight="12.75" x14ac:dyDescent="0.25"/>
  <cols>
    <col min="1" max="1" width="11.140625" style="27" customWidth="1"/>
    <col min="2" max="2" width="11.5703125" style="2" customWidth="1"/>
    <col min="3" max="13" width="10.28515625" style="2" customWidth="1"/>
    <col min="14" max="16384" width="11.140625" style="2"/>
  </cols>
  <sheetData>
    <row r="1" spans="1:26" ht="13.5" thickBot="1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5"/>
    </row>
    <row r="2" spans="1:26" x14ac:dyDescent="0.25">
      <c r="A2" s="6"/>
      <c r="B2" s="7"/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6</v>
      </c>
      <c r="I2" s="8" t="s">
        <v>7</v>
      </c>
      <c r="J2" s="8" t="s">
        <v>8</v>
      </c>
      <c r="K2" s="8" t="s">
        <v>9</v>
      </c>
      <c r="L2" s="8" t="s">
        <v>10</v>
      </c>
      <c r="M2" s="8" t="s">
        <v>11</v>
      </c>
      <c r="N2" s="8" t="s">
        <v>12</v>
      </c>
      <c r="O2" s="8" t="s">
        <v>13</v>
      </c>
      <c r="P2" s="8" t="s">
        <v>14</v>
      </c>
      <c r="Q2" s="8" t="s">
        <v>15</v>
      </c>
      <c r="R2" s="8" t="s">
        <v>16</v>
      </c>
      <c r="S2" s="8" t="s">
        <v>17</v>
      </c>
      <c r="T2" s="8" t="s">
        <v>18</v>
      </c>
      <c r="U2" s="8" t="s">
        <v>19</v>
      </c>
      <c r="V2" s="8" t="s">
        <v>26</v>
      </c>
      <c r="W2" s="8" t="s">
        <v>27</v>
      </c>
    </row>
    <row r="3" spans="1:26" x14ac:dyDescent="0.2">
      <c r="A3" s="9" t="s">
        <v>20</v>
      </c>
      <c r="B3" s="10" t="s">
        <v>21</v>
      </c>
      <c r="C3" s="11">
        <v>92</v>
      </c>
      <c r="D3" s="11">
        <v>142</v>
      </c>
      <c r="E3" s="11">
        <v>158</v>
      </c>
      <c r="F3" s="11">
        <v>95</v>
      </c>
      <c r="G3" s="11">
        <v>83</v>
      </c>
      <c r="H3" s="11">
        <v>78</v>
      </c>
      <c r="I3" s="11">
        <v>109</v>
      </c>
      <c r="J3" s="11">
        <v>145</v>
      </c>
      <c r="K3" s="11">
        <v>208</v>
      </c>
      <c r="L3" s="11">
        <v>161</v>
      </c>
      <c r="M3" s="11">
        <v>184</v>
      </c>
      <c r="N3" s="11">
        <v>196</v>
      </c>
      <c r="O3" s="11">
        <v>250</v>
      </c>
      <c r="P3" s="11">
        <v>249</v>
      </c>
      <c r="Q3" s="11">
        <v>240</v>
      </c>
      <c r="R3" s="12">
        <v>260</v>
      </c>
      <c r="S3" s="12">
        <v>137</v>
      </c>
      <c r="T3" s="1">
        <v>302</v>
      </c>
      <c r="U3" s="1">
        <v>314</v>
      </c>
      <c r="V3" s="13">
        <v>267</v>
      </c>
      <c r="W3" s="14">
        <v>278</v>
      </c>
      <c r="Z3" s="15"/>
    </row>
    <row r="4" spans="1:26" x14ac:dyDescent="0.2">
      <c r="A4" s="16"/>
      <c r="B4" s="10" t="s">
        <v>22</v>
      </c>
      <c r="C4" s="17" t="s">
        <v>23</v>
      </c>
      <c r="D4" s="17" t="s">
        <v>23</v>
      </c>
      <c r="E4" s="17" t="s">
        <v>23</v>
      </c>
      <c r="F4" s="17">
        <v>0.73684210526315785</v>
      </c>
      <c r="G4" s="17">
        <v>0.48192771084337349</v>
      </c>
      <c r="H4" s="17">
        <v>0.25641025641025639</v>
      </c>
      <c r="I4" s="17">
        <v>0.6330275229357798</v>
      </c>
      <c r="J4" s="17">
        <v>0.69699999999999995</v>
      </c>
      <c r="K4" s="17">
        <v>0.65400000000000003</v>
      </c>
      <c r="L4" s="17">
        <v>0.63970000000000005</v>
      </c>
      <c r="M4" s="17">
        <v>0.71730000000000005</v>
      </c>
      <c r="N4" s="17">
        <v>0.75</v>
      </c>
      <c r="O4" s="17">
        <v>0.69599999999999995</v>
      </c>
      <c r="P4" s="17">
        <f>185/P3</f>
        <v>0.74297188755020083</v>
      </c>
      <c r="Q4" s="17">
        <f>165/Q3</f>
        <v>0.6875</v>
      </c>
      <c r="R4" s="18">
        <v>0.71923076923076923</v>
      </c>
      <c r="S4" s="19">
        <v>0.72262773722627738</v>
      </c>
      <c r="T4" s="19">
        <v>0.69205298013245031</v>
      </c>
      <c r="U4" s="20">
        <f>218/U3</f>
        <v>0.69426751592356684</v>
      </c>
      <c r="V4" s="21">
        <v>0.73780000000000001</v>
      </c>
      <c r="W4" s="19">
        <f>195/W3</f>
        <v>0.70143884892086328</v>
      </c>
      <c r="Z4" s="22"/>
    </row>
    <row r="5" spans="1:26" x14ac:dyDescent="0.2">
      <c r="A5" s="9" t="s">
        <v>24</v>
      </c>
      <c r="B5" s="10" t="s">
        <v>21</v>
      </c>
      <c r="C5" s="11">
        <v>77</v>
      </c>
      <c r="D5" s="11">
        <v>86</v>
      </c>
      <c r="E5" s="11">
        <v>122</v>
      </c>
      <c r="F5" s="11">
        <v>86</v>
      </c>
      <c r="G5" s="11">
        <v>184</v>
      </c>
      <c r="H5" s="11">
        <v>114</v>
      </c>
      <c r="I5" s="11">
        <v>150</v>
      </c>
      <c r="J5" s="11">
        <v>138</v>
      </c>
      <c r="K5" s="11">
        <v>135</v>
      </c>
      <c r="L5" s="11">
        <v>78</v>
      </c>
      <c r="M5" s="11">
        <v>61</v>
      </c>
      <c r="N5" s="11">
        <v>87</v>
      </c>
      <c r="O5" s="11">
        <v>95</v>
      </c>
      <c r="P5" s="11">
        <v>127</v>
      </c>
      <c r="Q5" s="11">
        <v>144</v>
      </c>
      <c r="R5" s="12">
        <v>163</v>
      </c>
      <c r="S5" s="1">
        <v>101</v>
      </c>
      <c r="T5" s="1">
        <v>210</v>
      </c>
      <c r="U5" s="1">
        <v>256</v>
      </c>
      <c r="V5" s="23">
        <v>208</v>
      </c>
      <c r="W5" s="14">
        <v>205</v>
      </c>
      <c r="X5" s="24"/>
      <c r="Y5" s="24"/>
      <c r="Z5" s="25"/>
    </row>
    <row r="6" spans="1:26" x14ac:dyDescent="0.2">
      <c r="A6" s="16"/>
      <c r="B6" s="10" t="s">
        <v>22</v>
      </c>
      <c r="C6" s="17" t="s">
        <v>23</v>
      </c>
      <c r="D6" s="17" t="s">
        <v>23</v>
      </c>
      <c r="E6" s="17" t="s">
        <v>23</v>
      </c>
      <c r="F6" s="17">
        <v>0.66279069767441856</v>
      </c>
      <c r="G6" s="17">
        <v>0.61956521739130432</v>
      </c>
      <c r="H6" s="17">
        <v>0.67543859649122806</v>
      </c>
      <c r="I6" s="17">
        <v>0.62</v>
      </c>
      <c r="J6" s="17">
        <v>0.67400000000000004</v>
      </c>
      <c r="K6" s="17">
        <v>0.68100000000000005</v>
      </c>
      <c r="L6" s="17">
        <v>0.76919999999999999</v>
      </c>
      <c r="M6" s="17">
        <v>0.63929999999999998</v>
      </c>
      <c r="N6" s="17">
        <v>0.71260000000000001</v>
      </c>
      <c r="O6" s="17">
        <v>0.58899999999999997</v>
      </c>
      <c r="P6" s="17">
        <f>95/P5</f>
        <v>0.74803149606299213</v>
      </c>
      <c r="Q6" s="17">
        <f>98/Q5</f>
        <v>0.68055555555555558</v>
      </c>
      <c r="R6" s="18">
        <v>0.69325153374233128</v>
      </c>
      <c r="S6" s="19">
        <v>0.62376237623762376</v>
      </c>
      <c r="T6" s="19">
        <v>0.77142857142857146</v>
      </c>
      <c r="U6" s="20">
        <f>191/U5</f>
        <v>0.74609375</v>
      </c>
      <c r="V6" s="21">
        <v>0.73560000000000003</v>
      </c>
      <c r="W6" s="19">
        <f>144/W5</f>
        <v>0.70243902439024386</v>
      </c>
      <c r="X6" s="24"/>
      <c r="Y6" s="24"/>
      <c r="Z6" s="26"/>
    </row>
    <row r="7" spans="1:26" x14ac:dyDescent="0.25">
      <c r="N7" s="28"/>
    </row>
    <row r="8" spans="1:26" x14ac:dyDescent="0.25">
      <c r="A8" s="27" t="s">
        <v>25</v>
      </c>
      <c r="N8" s="29"/>
    </row>
    <row r="9" spans="1:26" x14ac:dyDescent="0.2">
      <c r="U9" s="23"/>
    </row>
  </sheetData>
  <mergeCells count="3">
    <mergeCell ref="A3:A4"/>
    <mergeCell ref="A5:A6"/>
    <mergeCell ref="A1:W1"/>
  </mergeCells>
  <phoneticPr fontId="0" type="noConversion"/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5E9B3FEAA8AA5478454217C26909E2D" ma:contentTypeVersion="14" ma:contentTypeDescription="Crear un documento." ma:contentTypeScope="" ma:versionID="4e6fbe0b26f150092fea6a11dd3e12c9">
  <xsd:schema xmlns:xsd="http://www.w3.org/2001/XMLSchema" xmlns:xs="http://www.w3.org/2001/XMLSchema" xmlns:p="http://schemas.microsoft.com/office/2006/metadata/properties" xmlns:ns2="79c09e42-34cc-4fa1-9fbf-9e90777c3582" xmlns:ns3="4ea13a64-a014-402b-b466-0ad53a451936" targetNamespace="http://schemas.microsoft.com/office/2006/metadata/properties" ma:root="true" ma:fieldsID="e07159855592106967100eb309cece56" ns2:_="" ns3:_="">
    <xsd:import namespace="79c09e42-34cc-4fa1-9fbf-9e90777c3582"/>
    <xsd:import namespace="4ea13a64-a014-402b-b466-0ad53a4519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c09e42-34cc-4fa1-9fbf-9e90777c35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a imaxe" ma:readOnly="false" ma:fieldId="{5cf76f15-5ced-4ddc-b409-7134ff3c332f}" ma:taxonomyMulti="true" ma:sspId="04ff2239-6882-44d2-9130-f48d739988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a13a64-a014-402b-b466-0ad53a45193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1f3f2f5-d509-48a5-a018-92c827f78a3d}" ma:internalName="TaxCatchAll" ma:showField="CatchAllData" ma:web="4ea13a64-a014-402b-b466-0ad53a4519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mpartido con detalle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a13a64-a014-402b-b466-0ad53a451936" xsi:nil="true"/>
    <lcf76f155ced4ddcb4097134ff3c332f xmlns="79c09e42-34cc-4fa1-9fbf-9e90777c358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C99079D-8F7E-4B4C-8A9C-8F2663AE28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6ED6F0-DACE-4F5D-B43A-E2B2A4FB49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c09e42-34cc-4fa1-9fbf-9e90777c3582"/>
    <ds:schemaRef ds:uri="4ea13a64-a014-402b-b466-0ad53a4519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2F200BE-9971-4D4F-9C20-DB6451C1040D}">
  <ds:schemaRefs>
    <ds:schemaRef ds:uri="http://schemas.microsoft.com/office/2006/metadata/properties"/>
    <ds:schemaRef ds:uri="http://schemas.microsoft.com/office/infopath/2007/PartnerControls"/>
    <ds:schemaRef ds:uri="4ea13a64-a014-402b-b466-0ad53a451936"/>
    <ds:schemaRef ds:uri="79c09e42-34cc-4fa1-9fbf-9e90777c358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Sicue-Séneca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USC</dc:creator>
  <cp:keywords/>
  <dc:description/>
  <cp:lastModifiedBy>VENTOSO FUENTES ISABEL MARIA</cp:lastModifiedBy>
  <cp:revision/>
  <dcterms:created xsi:type="dcterms:W3CDTF">2013-09-26T08:31:03Z</dcterms:created>
  <dcterms:modified xsi:type="dcterms:W3CDTF">2025-06-12T08:44:44Z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0x01010065E9B3FEAA8AA5478454217C26909E2D</vt:lpwstr>
  </property>
  <property fmtid="{D5CDD505-2E9C-101B-9397-08002B2CF9AE}" pid="3" name="MediaServiceImageTags">
    <vt:lpwstr/>
  </property>
</Properties>
</file>